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395" windowHeight="8700" firstSheet="1" activeTab="7"/>
  </bookViews>
  <sheets>
    <sheet name="Documentation and Logic" sheetId="1" r:id="rId1"/>
    <sheet name="Goals" sheetId="2" r:id="rId2"/>
    <sheet name="Prog1" sheetId="3" r:id="rId3"/>
    <sheet name="Prog2" sheetId="4" r:id="rId4"/>
    <sheet name="Prog3" sheetId="5" r:id="rId5"/>
    <sheet name="Prog4" sheetId="6" r:id="rId6"/>
    <sheet name="Prog5" sheetId="7" r:id="rId7"/>
    <sheet name="Productivity" sheetId="8" r:id="rId8"/>
    <sheet name="Mthly Program Totals Chart" sheetId="9" r:id="rId9"/>
    <sheet name="Monthly CM Totals Chart" sheetId="10" r:id="rId10"/>
  </sheets>
  <definedNames>
    <definedName name="Goals_Table">'Goals'!$B$3:$N$35</definedName>
    <definedName name="HourLog" localSheetId="2">'Prog1'!$B$3:$AL$35</definedName>
    <definedName name="HourLog" localSheetId="3">'Prog2'!$B$3:$AL$35</definedName>
    <definedName name="HourLog" localSheetId="4">'Prog3'!$B$3:$AL$35</definedName>
    <definedName name="HourLog" localSheetId="5">'Prog4'!$B$3:$AL$35</definedName>
    <definedName name="HourLog" localSheetId="6">'Prog5'!$B$3:$AL$35</definedName>
    <definedName name="One">1</definedName>
    <definedName name="_xlnm.Print_Area" localSheetId="7">'Productivity'!$A$2:$AA$104</definedName>
    <definedName name="Zero">0</definedName>
  </definedNames>
  <calcPr fullCalcOnLoad="1"/>
</workbook>
</file>

<file path=xl/sharedStrings.xml><?xml version="1.0" encoding="utf-8"?>
<sst xmlns="http://schemas.openxmlformats.org/spreadsheetml/2006/main" count="341" uniqueCount="99">
  <si>
    <t>Hours</t>
  </si>
  <si>
    <t>Total Hours</t>
  </si>
  <si>
    <t>Jan</t>
  </si>
  <si>
    <t>Jun</t>
  </si>
  <si>
    <t>Dec</t>
  </si>
  <si>
    <t>Goals</t>
  </si>
  <si>
    <t>Name</t>
  </si>
  <si>
    <t>Feb</t>
  </si>
  <si>
    <t>Mar</t>
  </si>
  <si>
    <t>Apr</t>
  </si>
  <si>
    <t>May</t>
  </si>
  <si>
    <t>Jul</t>
  </si>
  <si>
    <t>Aug</t>
  </si>
  <si>
    <t>Sep</t>
  </si>
  <si>
    <t>Oct</t>
  </si>
  <si>
    <t>Nov</t>
  </si>
  <si>
    <t>Productivity To Date</t>
  </si>
  <si>
    <t xml:space="preserve">Some Excel specific caveats: </t>
  </si>
  <si>
    <t>Never move a table - it will confuse Excel</t>
  </si>
  <si>
    <t>Because this workbook uses look-up formulas, you shouldn't have to be concerned about always keeping the Goal sheet and Program sheets in the same order - in fact if you need to sort the Goals sheet or the Program sheets, the Productivity sheet will simply re-copy and relookup and recalculate everything - but it will still keep the same data with the same name.</t>
  </si>
  <si>
    <r>
      <t>Productivity</t>
    </r>
    <r>
      <rPr>
        <sz val="10"/>
        <rFont val="Arial"/>
        <family val="0"/>
      </rPr>
      <t>: the Productivity sheet calculates each case worker's productivity to date. To do this it copies all the names you entered on the Goals sheet. There are three separate tables on the Productivity sheet. One table uses the case worker's name to look up their goals from the Goals sheet. Another table uses the case worker's name to look up and sum that person's hours across all of the Program sheets. The third table calculates the person's productivity for the period by dividing their total hours worked across the programs by their goal.</t>
    </r>
  </si>
  <si>
    <r>
      <t xml:space="preserve">Keep the worksheets protected most of the time. This will keep you from accidentally deleting formulas and such. There are times when you may need to unprotect the worksheets to do something. For that reason, these worksheets come to you already protected, but they don't require a password. Simply go up to the </t>
    </r>
    <r>
      <rPr>
        <u val="single"/>
        <sz val="10"/>
        <rFont val="Arial"/>
        <family val="2"/>
      </rPr>
      <t>T</t>
    </r>
    <r>
      <rPr>
        <sz val="10"/>
        <rFont val="Arial"/>
        <family val="0"/>
      </rPr>
      <t>ools menu and Un</t>
    </r>
    <r>
      <rPr>
        <u val="single"/>
        <sz val="10"/>
        <rFont val="Arial"/>
        <family val="2"/>
      </rPr>
      <t>p</t>
    </r>
    <r>
      <rPr>
        <sz val="10"/>
        <rFont val="Arial"/>
        <family val="0"/>
      </rPr>
      <t>rotect the sheet - and remember to protect it back when you're done!</t>
    </r>
  </si>
  <si>
    <t>C. Bauer</t>
  </si>
  <si>
    <t>C. Leak</t>
  </si>
  <si>
    <t>E. Lion</t>
  </si>
  <si>
    <t>S. Preyss</t>
  </si>
  <si>
    <t>G. Colon</t>
  </si>
  <si>
    <t>L. Armstrong</t>
  </si>
  <si>
    <t>N. Cochran</t>
  </si>
  <si>
    <t>A. Hatke</t>
  </si>
  <si>
    <t>B. Hayden</t>
  </si>
  <si>
    <r>
      <t>Data entry</t>
    </r>
    <r>
      <rPr>
        <sz val="10"/>
        <rFont val="Arial"/>
        <family val="2"/>
      </rPr>
      <t xml:space="preserve">:  </t>
    </r>
  </si>
  <si>
    <t>DOCUMENTATION AND LOGIC</t>
  </si>
  <si>
    <t>GOALS</t>
  </si>
  <si>
    <t>BCW</t>
  </si>
  <si>
    <t>CPCS</t>
  </si>
  <si>
    <t>HOME BUILDERS</t>
  </si>
  <si>
    <t>FAMILY SUPPORT</t>
  </si>
  <si>
    <t>VOCA</t>
  </si>
  <si>
    <t>SUM(IF(ISERROR(VLOOKUP($B41,BCW!$B$5:$Z$34,C$39,FALSE)),0,VLOOKUP($B41,BCW!$B$5:$Z$34,C$39,FALSE)),IF(ISERROR(VLOOKUP($B41,CPCS!$B$5:$Z$34,C$39,FALSE)),0,VLOOKUP($B41,CPCS!$B$5:$Z$34,C$39,FALSE)),IF(ISERROR(VLOOKUP($B41,HomeBuilders!$B$5:$Z$34,C$39,FALSE)),0,VLOOKUP($B41,HomeBuilders!$B$5:$Z$34,C$39,FALSE)),IF(ISERROR(VLOOKUP($B41,FamilySupport!$B$5:$Z$34,C$39,FALSE)),0,VLOOKUP($B41,FamilySupport!$B$5:$Z$34,C$39,FALSE)),IF(ISERROR(VLOOKUP($B41,VOCA!$B$5:$Z$34,C$39,FALSE)),0,VLOOKUP($B41,VOCA!$B$5:$Z$34,C$39,FALSE)))</t>
  </si>
  <si>
    <t>To look up and sum a person's hours across the Program worksheets, I had to do the following formula:</t>
  </si>
  <si>
    <r>
      <t xml:space="preserve">First enter case workers' names and goals on the </t>
    </r>
    <r>
      <rPr>
        <b/>
        <sz val="10"/>
        <rFont val="Arial"/>
        <family val="2"/>
      </rPr>
      <t>Goals</t>
    </r>
    <r>
      <rPr>
        <sz val="10"/>
        <rFont val="Arial"/>
        <family val="2"/>
      </rPr>
      <t xml:space="preserve"> </t>
    </r>
    <r>
      <rPr>
        <b/>
        <sz val="10"/>
        <rFont val="Arial"/>
        <family val="2"/>
      </rPr>
      <t>sheet</t>
    </r>
    <r>
      <rPr>
        <sz val="10"/>
        <rFont val="Arial"/>
        <family val="2"/>
      </rPr>
      <t xml:space="preserve"> of this workbook. If you do not do this, the </t>
    </r>
    <r>
      <rPr>
        <b/>
        <sz val="10"/>
        <rFont val="Arial"/>
        <family val="2"/>
      </rPr>
      <t>Productivity sheet</t>
    </r>
    <r>
      <rPr>
        <sz val="10"/>
        <rFont val="Arial"/>
        <family val="2"/>
      </rPr>
      <t xml:space="preserve"> won't know to look the person up because it gets the names from the Goals sheet.</t>
    </r>
  </si>
  <si>
    <r>
      <t xml:space="preserve">Next enter caseworkers' names and hours worked on the various </t>
    </r>
    <r>
      <rPr>
        <b/>
        <sz val="10"/>
        <rFont val="Arial"/>
        <family val="2"/>
      </rPr>
      <t>Program sheets</t>
    </r>
    <r>
      <rPr>
        <sz val="10"/>
        <rFont val="Arial"/>
        <family val="2"/>
      </rPr>
      <t xml:space="preserve">. You should always spell each person's name exactly the same way it is listed on the </t>
    </r>
    <r>
      <rPr>
        <b/>
        <sz val="10"/>
        <rFont val="Arial"/>
        <family val="2"/>
      </rPr>
      <t>Goals</t>
    </r>
    <r>
      <rPr>
        <sz val="10"/>
        <rFont val="Arial"/>
        <family val="2"/>
      </rPr>
      <t xml:space="preserve"> </t>
    </r>
    <r>
      <rPr>
        <b/>
        <sz val="10"/>
        <rFont val="Arial"/>
        <family val="2"/>
      </rPr>
      <t>sheet.</t>
    </r>
    <r>
      <rPr>
        <sz val="10"/>
        <rFont val="Arial"/>
        <family val="2"/>
      </rPr>
      <t xml:space="preserve"> You do not need to worry about keeping people in the same order on each of the sheets.</t>
    </r>
  </si>
  <si>
    <t>This is a gigantic SUM statement or function. Breaking it down, the SUM statement includes the following statement FOR EACH PROGRAM WORKSHEET.</t>
  </si>
  <si>
    <r>
      <t xml:space="preserve">The example just shown is for </t>
    </r>
    <r>
      <rPr>
        <sz val="10"/>
        <color indexed="48"/>
        <rFont val="Arial"/>
        <family val="2"/>
      </rPr>
      <t>B</t>
    </r>
    <r>
      <rPr>
        <sz val="10"/>
        <rFont val="Arial"/>
        <family val="0"/>
      </rPr>
      <t xml:space="preserve">abies </t>
    </r>
    <r>
      <rPr>
        <sz val="10"/>
        <color indexed="48"/>
        <rFont val="Arial"/>
        <family val="2"/>
      </rPr>
      <t>C</t>
    </r>
    <r>
      <rPr>
        <sz val="10"/>
        <rFont val="Arial"/>
        <family val="0"/>
      </rPr>
      <t xml:space="preserve">an't </t>
    </r>
    <r>
      <rPr>
        <sz val="10"/>
        <color indexed="48"/>
        <rFont val="Arial"/>
        <family val="2"/>
      </rPr>
      <t>W</t>
    </r>
    <r>
      <rPr>
        <sz val="10"/>
        <rFont val="Arial"/>
        <family val="0"/>
      </rPr>
      <t xml:space="preserve">ait. This example essentially says, look up the person's name on the </t>
    </r>
    <r>
      <rPr>
        <sz val="10"/>
        <color indexed="48"/>
        <rFont val="Arial"/>
        <family val="2"/>
      </rPr>
      <t>B</t>
    </r>
    <r>
      <rPr>
        <sz val="10"/>
        <rFont val="Arial"/>
        <family val="0"/>
      </rPr>
      <t xml:space="preserve">abies </t>
    </r>
    <r>
      <rPr>
        <sz val="10"/>
        <color indexed="48"/>
        <rFont val="Arial"/>
        <family val="2"/>
      </rPr>
      <t>C</t>
    </r>
    <r>
      <rPr>
        <sz val="10"/>
        <rFont val="Arial"/>
        <family val="0"/>
      </rPr>
      <t xml:space="preserve">an't </t>
    </r>
    <r>
      <rPr>
        <sz val="10"/>
        <color indexed="48"/>
        <rFont val="Arial"/>
        <family val="2"/>
      </rPr>
      <t>W</t>
    </r>
    <r>
      <rPr>
        <sz val="10"/>
        <rFont val="Arial"/>
        <family val="0"/>
      </rPr>
      <t>ait Program worksheet. If it's not there (an error condition for Excel), return 0 hours, otherwise return whatever hours are listed for that person (which could also be 0, but in which case wouldn't be an error condition for Excel). Excel will SUM whatever this logic returns.</t>
    </r>
  </si>
  <si>
    <t>A. Montoya</t>
  </si>
  <si>
    <t>TOTALS:</t>
  </si>
  <si>
    <t>Program</t>
  </si>
  <si>
    <t>Month</t>
  </si>
  <si>
    <t>Program Totals by Month Report</t>
  </si>
  <si>
    <t>Jan Ttl</t>
  </si>
  <si>
    <t>Feb Ttl</t>
  </si>
  <si>
    <t>Mar Ttl</t>
  </si>
  <si>
    <t>Apr Ttl</t>
  </si>
  <si>
    <t>May Ttl</t>
  </si>
  <si>
    <t>Jun Ttl</t>
  </si>
  <si>
    <t>Jul Ttl</t>
  </si>
  <si>
    <t>Aug Ttl</t>
  </si>
  <si>
    <t>Sep Ttl</t>
  </si>
  <si>
    <t>Oct Ttl</t>
  </si>
  <si>
    <t>Nov Ttl</t>
  </si>
  <si>
    <t>Dec Ttl</t>
  </si>
  <si>
    <t>Considerations when adding a row to a table:</t>
  </si>
  <si>
    <t>When you do add a row, don't forget to copy the formulas, where applicable, from the row above or below it.</t>
  </si>
  <si>
    <t>When you add a row, be careful not to "fall off the ends (or beginnings)" of formulas that operate on rows and columns. Generally speaking, these formulas are located at the bottom or sides of the table, use the SUM or AVERAGE function, and operate down a whole column or across a whole row of cells. If you add a row in the middle of a table you should be safe because these formulas will usually expand automatically in that situation. It's when you add a row at the top or bottom of a table that the formula sometimes doesn't automatically update to include the new row.</t>
  </si>
  <si>
    <t>Considerations about sorting tables:</t>
  </si>
  <si>
    <t>Protection:</t>
  </si>
  <si>
    <t>Documentation of Formulas</t>
  </si>
  <si>
    <t>Further breaking down the above VLOOKUP statement:</t>
  </si>
  <si>
    <r>
      <t>IF(ISERROR(VLOOKUP($B41,</t>
    </r>
    <r>
      <rPr>
        <sz val="10"/>
        <color indexed="48"/>
        <rFont val="Arial"/>
        <family val="2"/>
      </rPr>
      <t>BCW</t>
    </r>
    <r>
      <rPr>
        <sz val="10"/>
        <rFont val="Arial"/>
        <family val="0"/>
      </rPr>
      <t>!HourLog,C$39,FALSE)),0,VLOOKUP($B41,</t>
    </r>
    <r>
      <rPr>
        <sz val="10"/>
        <color indexed="48"/>
        <rFont val="Arial"/>
        <family val="2"/>
      </rPr>
      <t>BCW</t>
    </r>
    <r>
      <rPr>
        <sz val="10"/>
        <rFont val="Arial"/>
        <family val="0"/>
      </rPr>
      <t>!HourLog,C$39,FALSE))</t>
    </r>
  </si>
  <si>
    <t>C$39 tells you how many columns over from the person's name to look to find the hours for the particular half-month time period.</t>
  </si>
  <si>
    <t>FALSE indicates to Excel that the table is not expected to be in order by person's name.</t>
  </si>
  <si>
    <t>$B41 contains the person's name for whom you want to look up hours for a particular half month time period.</t>
  </si>
  <si>
    <t>BCW!HourLog is the program table that contains the person's hours by half month time periods</t>
  </si>
  <si>
    <t>TOTAL</t>
  </si>
  <si>
    <t>Average All:</t>
  </si>
  <si>
    <r>
      <t xml:space="preserve">The tables on the </t>
    </r>
    <r>
      <rPr>
        <b/>
        <sz val="10"/>
        <rFont val="Arial"/>
        <family val="2"/>
      </rPr>
      <t>Program sheets,</t>
    </r>
    <r>
      <rPr>
        <sz val="10"/>
        <rFont val="Arial"/>
        <family val="0"/>
      </rPr>
      <t xml:space="preserve"> </t>
    </r>
    <r>
      <rPr>
        <b/>
        <sz val="10"/>
        <rFont val="Arial"/>
        <family val="2"/>
      </rPr>
      <t>Goal sheet</t>
    </r>
    <r>
      <rPr>
        <sz val="10"/>
        <rFont val="Arial"/>
        <family val="0"/>
      </rPr>
      <t>, and</t>
    </r>
    <r>
      <rPr>
        <b/>
        <sz val="10"/>
        <rFont val="Arial"/>
        <family val="2"/>
      </rPr>
      <t xml:space="preserve"> Productivity sheet </t>
    </r>
    <r>
      <rPr>
        <sz val="10"/>
        <rFont val="Arial"/>
        <family val="0"/>
      </rPr>
      <t xml:space="preserve">each started out with 30 rows (to accommodate 30 therapists). If you ever need to add a row to one of your Program tables so you can add on a new therapist, don't forget to add a row to your </t>
    </r>
    <r>
      <rPr>
        <b/>
        <sz val="10"/>
        <rFont val="Arial"/>
        <family val="2"/>
      </rPr>
      <t>Goals sheet</t>
    </r>
    <r>
      <rPr>
        <sz val="10"/>
        <rFont val="Arial"/>
        <family val="0"/>
      </rPr>
      <t xml:space="preserve">, and all three tables on the </t>
    </r>
    <r>
      <rPr>
        <b/>
        <sz val="10"/>
        <rFont val="Arial"/>
        <family val="2"/>
      </rPr>
      <t>Productivity sheet</t>
    </r>
    <r>
      <rPr>
        <sz val="10"/>
        <rFont val="Arial"/>
        <family val="0"/>
      </rPr>
      <t xml:space="preserve"> as well as to the table on each </t>
    </r>
    <r>
      <rPr>
        <b/>
        <sz val="10"/>
        <rFont val="Arial"/>
        <family val="2"/>
      </rPr>
      <t>Chart sheet</t>
    </r>
    <r>
      <rPr>
        <sz val="10"/>
        <rFont val="Arial"/>
        <family val="2"/>
      </rPr>
      <t>. Otherwise that therapist won't be counted or charted.</t>
    </r>
  </si>
  <si>
    <t>Year Ttl</t>
  </si>
  <si>
    <t># periods worked</t>
  </si>
  <si>
    <t>Average for periods worked</t>
  </si>
  <si>
    <t>CM Totals by Month Report and Chart</t>
  </si>
  <si>
    <t>Adams</t>
  </si>
  <si>
    <t>Jefferson</t>
  </si>
  <si>
    <t>Washington</t>
  </si>
  <si>
    <t>Monroe</t>
  </si>
  <si>
    <t>Lincoln</t>
  </si>
  <si>
    <t>Kennedy</t>
  </si>
  <si>
    <t>Wilson</t>
  </si>
  <si>
    <t>Roosevelt</t>
  </si>
  <si>
    <t>Eisenhower</t>
  </si>
  <si>
    <t>Ford</t>
  </si>
  <si>
    <t>Johnson</t>
  </si>
  <si>
    <t>Carter</t>
  </si>
  <si>
    <t>Clinton</t>
  </si>
  <si>
    <t>Prog1</t>
  </si>
  <si>
    <t>Prog2</t>
  </si>
  <si>
    <t>Prog4</t>
  </si>
  <si>
    <t>Prog3</t>
  </si>
  <si>
    <t>Prog5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</si>
</sst>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d\-mmm;@"/>
  </numFmts>
  <fonts count="15">
    <font>
      <sz val="10"/>
      <name val="Arial"/>
      <family val="0"/>
    </font>
    <font>
      <sz val="8"/>
      <name val="Arial"/>
      <family val="0"/>
    </font>
    <font>
      <b/>
      <sz val="10"/>
      <name val="Arial"/>
      <family val="2"/>
    </font>
    <font>
      <sz val="10"/>
      <color indexed="55"/>
      <name val="Arial"/>
      <family val="2"/>
    </font>
    <font>
      <u val="single"/>
      <sz val="10"/>
      <name val="Arial"/>
      <family val="2"/>
    </font>
    <font>
      <b/>
      <sz val="10"/>
      <color indexed="48"/>
      <name val="Arial"/>
      <family val="2"/>
    </font>
    <font>
      <sz val="10"/>
      <color indexed="48"/>
      <name val="Arial"/>
      <family val="2"/>
    </font>
    <font>
      <b/>
      <sz val="12"/>
      <name val="Arial"/>
      <family val="0"/>
    </font>
    <font>
      <b/>
      <sz val="9"/>
      <name val="Arial"/>
      <family val="2"/>
    </font>
    <font>
      <b/>
      <sz val="20.75"/>
      <name val="Arial"/>
      <family val="0"/>
    </font>
    <font>
      <b/>
      <sz val="17.25"/>
      <name val="Arial"/>
      <family val="0"/>
    </font>
    <font>
      <sz val="17.25"/>
      <name val="Arial"/>
      <family val="0"/>
    </font>
    <font>
      <sz val="9"/>
      <name val="Arial"/>
      <family val="0"/>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s>
  <borders count="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2" borderId="0" xfId="0" applyFill="1" applyAlignment="1">
      <alignment/>
    </xf>
    <xf numFmtId="16" fontId="0" fillId="2" borderId="1" xfId="0" applyNumberFormat="1" applyFill="1" applyBorder="1" applyAlignment="1">
      <alignment/>
    </xf>
    <xf numFmtId="0" fontId="0" fillId="3" borderId="2" xfId="0" applyFill="1" applyBorder="1" applyAlignment="1">
      <alignment/>
    </xf>
    <xf numFmtId="10" fontId="0" fillId="4" borderId="2" xfId="0" applyNumberFormat="1" applyFill="1" applyBorder="1" applyAlignment="1">
      <alignment/>
    </xf>
    <xf numFmtId="0" fontId="0" fillId="3" borderId="3" xfId="0" applyNumberFormat="1" applyFill="1" applyBorder="1" applyAlignment="1">
      <alignment/>
    </xf>
    <xf numFmtId="0" fontId="0" fillId="3" borderId="4" xfId="0" applyNumberFormat="1" applyFill="1" applyBorder="1" applyAlignment="1">
      <alignment/>
    </xf>
    <xf numFmtId="0" fontId="0" fillId="3" borderId="5" xfId="0" applyNumberFormat="1" applyFill="1" applyBorder="1" applyAlignment="1">
      <alignment/>
    </xf>
    <xf numFmtId="0" fontId="0" fillId="4" borderId="3" xfId="0" applyNumberFormat="1" applyFill="1" applyBorder="1" applyAlignment="1">
      <alignment/>
    </xf>
    <xf numFmtId="0" fontId="0" fillId="4" borderId="4" xfId="0" applyNumberFormat="1" applyFill="1" applyBorder="1" applyAlignment="1">
      <alignment/>
    </xf>
    <xf numFmtId="0" fontId="0" fillId="4" borderId="5" xfId="0" applyNumberFormat="1" applyFill="1" applyBorder="1" applyAlignment="1">
      <alignment/>
    </xf>
    <xf numFmtId="0" fontId="0" fillId="5" borderId="4" xfId="0" applyNumberFormat="1" applyFill="1" applyBorder="1" applyAlignment="1" applyProtection="1">
      <alignment/>
      <protection locked="0"/>
    </xf>
    <xf numFmtId="10" fontId="0" fillId="2" borderId="0" xfId="0" applyNumberFormat="1" applyFill="1" applyAlignment="1">
      <alignment/>
    </xf>
    <xf numFmtId="16" fontId="0" fillId="2" borderId="2" xfId="0" applyNumberFormat="1"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center"/>
    </xf>
    <xf numFmtId="0" fontId="0" fillId="6" borderId="3" xfId="0" applyNumberFormat="1" applyFill="1" applyBorder="1" applyAlignment="1" applyProtection="1">
      <alignment/>
      <protection/>
    </xf>
    <xf numFmtId="0" fontId="0" fillId="6" borderId="4" xfId="0" applyNumberFormat="1" applyFill="1" applyBorder="1" applyAlignment="1" applyProtection="1">
      <alignment/>
      <protection/>
    </xf>
    <xf numFmtId="0" fontId="0" fillId="6" borderId="5" xfId="0" applyNumberFormat="1" applyFill="1" applyBorder="1" applyAlignment="1" applyProtection="1">
      <alignment/>
      <protection/>
    </xf>
    <xf numFmtId="0" fontId="0" fillId="2" borderId="1" xfId="0" applyFill="1" applyBorder="1" applyAlignment="1">
      <alignment/>
    </xf>
    <xf numFmtId="0" fontId="2" fillId="2" borderId="0" xfId="0" applyFont="1" applyFill="1" applyBorder="1" applyAlignment="1">
      <alignment horizontal="left"/>
    </xf>
    <xf numFmtId="0" fontId="3" fillId="2" borderId="0" xfId="0" applyFont="1" applyFill="1" applyBorder="1" applyAlignment="1">
      <alignment horizontal="center"/>
    </xf>
    <xf numFmtId="0" fontId="2" fillId="2" borderId="0" xfId="0" applyFont="1" applyFill="1" applyBorder="1" applyAlignment="1">
      <alignment horizontal="right"/>
    </xf>
    <xf numFmtId="0" fontId="0" fillId="5" borderId="4" xfId="0" applyFill="1" applyBorder="1" applyAlignment="1" applyProtection="1">
      <alignment/>
      <protection locked="0"/>
    </xf>
    <xf numFmtId="0" fontId="0" fillId="5" borderId="5" xfId="0" applyFill="1" applyBorder="1" applyAlignment="1" applyProtection="1">
      <alignment/>
      <protection locked="0"/>
    </xf>
    <xf numFmtId="0" fontId="0" fillId="2" borderId="0" xfId="0" applyFill="1" applyAlignment="1" applyProtection="1">
      <alignment/>
      <protection/>
    </xf>
    <xf numFmtId="16" fontId="0" fillId="2" borderId="1" xfId="0" applyNumberFormat="1" applyFill="1" applyBorder="1" applyAlignment="1" applyProtection="1">
      <alignment/>
      <protection/>
    </xf>
    <xf numFmtId="0" fontId="0" fillId="5" borderId="0" xfId="0" applyFill="1" applyAlignment="1">
      <alignment/>
    </xf>
    <xf numFmtId="0" fontId="0" fillId="5" borderId="3" xfId="0" applyFill="1" applyBorder="1" applyAlignment="1" applyProtection="1">
      <alignment/>
      <protection locked="0"/>
    </xf>
    <xf numFmtId="0" fontId="0" fillId="5" borderId="0" xfId="0" applyFill="1" applyAlignment="1">
      <alignment vertical="center" wrapText="1"/>
    </xf>
    <xf numFmtId="0" fontId="2" fillId="5" borderId="0" xfId="0" applyFont="1" applyFill="1" applyAlignment="1">
      <alignment vertical="top" wrapText="1"/>
    </xf>
    <xf numFmtId="0" fontId="5" fillId="5" borderId="0" xfId="0" applyFont="1" applyFill="1" applyAlignment="1">
      <alignment vertical="top" wrapText="1"/>
    </xf>
    <xf numFmtId="0" fontId="6" fillId="5" borderId="0" xfId="0" applyFont="1" applyFill="1" applyAlignment="1">
      <alignment vertical="center" wrapText="1"/>
    </xf>
    <xf numFmtId="0" fontId="2" fillId="5" borderId="0" xfId="0" applyFont="1" applyFill="1" applyAlignment="1">
      <alignment/>
    </xf>
    <xf numFmtId="0" fontId="2" fillId="2" borderId="0" xfId="0" applyFont="1" applyFill="1" applyAlignment="1" applyProtection="1">
      <alignment/>
      <protection/>
    </xf>
    <xf numFmtId="0" fontId="2" fillId="2" borderId="0" xfId="0" applyFont="1" applyFill="1" applyAlignment="1">
      <alignment/>
    </xf>
    <xf numFmtId="2" fontId="0" fillId="5" borderId="2" xfId="0" applyNumberFormat="1" applyFill="1" applyBorder="1" applyAlignment="1" applyProtection="1">
      <alignment/>
      <protection locked="0"/>
    </xf>
    <xf numFmtId="2" fontId="0" fillId="2" borderId="0" xfId="0" applyNumberFormat="1" applyFill="1" applyAlignment="1" applyProtection="1">
      <alignment/>
      <protection/>
    </xf>
    <xf numFmtId="2" fontId="0" fillId="5" borderId="5" xfId="0" applyNumberFormat="1" applyFill="1" applyBorder="1" applyAlignment="1" applyProtection="1">
      <alignment/>
      <protection locked="0"/>
    </xf>
    <xf numFmtId="2" fontId="0" fillId="2" borderId="0" xfId="0" applyNumberFormat="1" applyFill="1" applyAlignment="1">
      <alignment/>
    </xf>
    <xf numFmtId="2" fontId="0" fillId="6" borderId="2" xfId="0" applyNumberFormat="1" applyFill="1" applyBorder="1" applyAlignment="1" applyProtection="1">
      <alignment/>
      <protection/>
    </xf>
    <xf numFmtId="0" fontId="0" fillId="5" borderId="3" xfId="0" applyNumberFormat="1" applyFill="1" applyBorder="1" applyAlignment="1" applyProtection="1">
      <alignment/>
      <protection/>
    </xf>
    <xf numFmtId="2" fontId="0" fillId="5" borderId="2" xfId="0" applyNumberFormat="1" applyFill="1" applyBorder="1" applyAlignment="1" applyProtection="1">
      <alignment/>
      <protection/>
    </xf>
    <xf numFmtId="0" fontId="0" fillId="5" borderId="4" xfId="0" applyFill="1" applyBorder="1" applyAlignment="1" applyProtection="1">
      <alignment/>
      <protection/>
    </xf>
    <xf numFmtId="0" fontId="0" fillId="5" borderId="4" xfId="0" applyNumberFormat="1" applyFill="1" applyBorder="1" applyAlignment="1" applyProtection="1">
      <alignment/>
      <protection/>
    </xf>
    <xf numFmtId="0" fontId="0" fillId="5" borderId="5" xfId="0" applyFill="1" applyBorder="1" applyAlignment="1" applyProtection="1">
      <alignment/>
      <protection/>
    </xf>
    <xf numFmtId="0" fontId="2" fillId="2" borderId="0" xfId="0" applyFont="1" applyFill="1" applyAlignment="1">
      <alignment horizontal="center" vertical="top"/>
    </xf>
    <xf numFmtId="0" fontId="2" fillId="2" borderId="1" xfId="0" applyFont="1" applyFill="1" applyBorder="1" applyAlignment="1">
      <alignment horizontal="center" vertical="top"/>
    </xf>
    <xf numFmtId="0" fontId="2" fillId="2" borderId="0" xfId="0" applyFont="1" applyFill="1" applyBorder="1" applyAlignment="1">
      <alignment horizontal="center" vertical="top"/>
    </xf>
    <xf numFmtId="2" fontId="2" fillId="5" borderId="2" xfId="0" applyNumberFormat="1" applyFont="1" applyFill="1" applyBorder="1" applyAlignment="1" applyProtection="1">
      <alignment horizontal="center"/>
      <protection locked="0"/>
    </xf>
    <xf numFmtId="2" fontId="0" fillId="2" borderId="3" xfId="0" applyNumberFormat="1" applyFill="1" applyBorder="1" applyAlignment="1" applyProtection="1">
      <alignment/>
      <protection locked="0"/>
    </xf>
    <xf numFmtId="2" fontId="0" fillId="2" borderId="4" xfId="0" applyNumberFormat="1" applyFill="1" applyBorder="1" applyAlignment="1" applyProtection="1">
      <alignment/>
      <protection locked="0"/>
    </xf>
    <xf numFmtId="2" fontId="0" fillId="2" borderId="5" xfId="0" applyNumberFormat="1" applyFill="1" applyBorder="1" applyAlignment="1" applyProtection="1">
      <alignment/>
      <protection locked="0"/>
    </xf>
    <xf numFmtId="2" fontId="0" fillId="2" borderId="2" xfId="0" applyNumberFormat="1" applyFill="1" applyBorder="1" applyAlignment="1" applyProtection="1">
      <alignment/>
      <protection locked="0"/>
    </xf>
    <xf numFmtId="0" fontId="0" fillId="2" borderId="0" xfId="0" applyFill="1" applyBorder="1" applyAlignment="1">
      <alignment/>
    </xf>
    <xf numFmtId="2" fontId="0" fillId="2" borderId="2" xfId="0" applyNumberFormat="1" applyFill="1" applyBorder="1" applyAlignment="1" applyProtection="1">
      <alignment/>
      <protection/>
    </xf>
    <xf numFmtId="0" fontId="0" fillId="2" borderId="3" xfId="0" applyNumberFormat="1" applyFill="1" applyBorder="1" applyAlignment="1" applyProtection="1">
      <alignment/>
      <protection locked="0"/>
    </xf>
    <xf numFmtId="0" fontId="0" fillId="2" borderId="4" xfId="0" applyFill="1" applyBorder="1" applyAlignment="1" applyProtection="1">
      <alignment/>
      <protection locked="0"/>
    </xf>
    <xf numFmtId="0" fontId="0" fillId="2" borderId="4" xfId="0" applyNumberFormat="1" applyFill="1" applyBorder="1" applyAlignment="1" applyProtection="1">
      <alignment/>
      <protection locked="0"/>
    </xf>
    <xf numFmtId="0" fontId="0" fillId="2" borderId="5" xfId="0" applyFill="1" applyBorder="1" applyAlignment="1" applyProtection="1">
      <alignment/>
      <protection locked="0"/>
    </xf>
    <xf numFmtId="0" fontId="0" fillId="5" borderId="0" xfId="0" applyFill="1" applyAlignment="1">
      <alignment vertical="center"/>
    </xf>
    <xf numFmtId="0" fontId="0" fillId="2" borderId="0" xfId="0" applyFill="1" applyAlignment="1">
      <alignment horizontal="center"/>
    </xf>
    <xf numFmtId="0" fontId="0" fillId="6" borderId="2" xfId="0" applyFill="1" applyBorder="1" applyAlignment="1">
      <alignment/>
    </xf>
    <xf numFmtId="2" fontId="0" fillId="6" borderId="2" xfId="0" applyNumberFormat="1" applyFill="1" applyBorder="1" applyAlignment="1">
      <alignment/>
    </xf>
    <xf numFmtId="0" fontId="0" fillId="2" borderId="0" xfId="0" applyFill="1" applyAlignment="1">
      <alignment horizontal="right"/>
    </xf>
    <xf numFmtId="2" fontId="0" fillId="2" borderId="3" xfId="0" applyNumberFormat="1" applyFill="1" applyBorder="1" applyAlignment="1">
      <alignment/>
    </xf>
    <xf numFmtId="2" fontId="0" fillId="2" borderId="4" xfId="0" applyNumberFormat="1" applyFill="1" applyBorder="1" applyAlignment="1">
      <alignment/>
    </xf>
    <xf numFmtId="2" fontId="0" fillId="2" borderId="5" xfId="0" applyNumberFormat="1" applyFill="1" applyBorder="1" applyAlignment="1">
      <alignment/>
    </xf>
    <xf numFmtId="0" fontId="2" fillId="5" borderId="0" xfId="0" applyFont="1" applyFill="1" applyAlignment="1">
      <alignment vertical="center" wrapText="1"/>
    </xf>
    <xf numFmtId="0" fontId="0" fillId="5" borderId="0" xfId="0" applyFill="1" applyAlignment="1">
      <alignment vertical="center" wrapText="1"/>
    </xf>
    <xf numFmtId="0" fontId="0" fillId="5" borderId="0" xfId="0" applyFill="1" applyAlignment="1">
      <alignment wrapText="1"/>
    </xf>
    <xf numFmtId="0" fontId="0" fillId="5" borderId="0" xfId="0" applyFill="1" applyAlignment="1">
      <alignment horizontal="center" vertical="center" wrapText="1"/>
    </xf>
    <xf numFmtId="0" fontId="0" fillId="5" borderId="0" xfId="0" applyFont="1" applyFill="1" applyAlignment="1">
      <alignment vertical="center" wrapText="1"/>
    </xf>
    <xf numFmtId="0" fontId="0" fillId="0" borderId="0" xfId="0" applyAlignment="1">
      <alignment vertical="center" wrapText="1"/>
    </xf>
    <xf numFmtId="0" fontId="0" fillId="2" borderId="0" xfId="0" applyFill="1" applyAlignment="1" applyProtection="1">
      <alignment horizontal="center"/>
      <protection/>
    </xf>
    <xf numFmtId="0" fontId="0" fillId="0" borderId="0" xfId="0" applyAlignment="1" applyProtection="1">
      <alignment/>
      <protection/>
    </xf>
    <xf numFmtId="0" fontId="0" fillId="2" borderId="3" xfId="0" applyFill="1" applyBorder="1" applyAlignment="1">
      <alignment vertical="center"/>
    </xf>
    <xf numFmtId="0" fontId="0" fillId="2" borderId="5" xfId="0" applyFill="1" applyBorder="1" applyAlignment="1">
      <alignment vertical="center"/>
    </xf>
    <xf numFmtId="16" fontId="8" fillId="2" borderId="3" xfId="0" applyNumberFormat="1" applyFont="1" applyFill="1"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center" vertical="center"/>
    </xf>
    <xf numFmtId="0" fontId="2" fillId="2" borderId="0" xfId="0" applyFont="1" applyFill="1" applyBorder="1" applyAlignment="1">
      <alignment horizontal="left"/>
    </xf>
    <xf numFmtId="0" fontId="2" fillId="0" borderId="0" xfId="0" applyFont="1" applyBorder="1" applyAlignment="1">
      <alignment horizontal="left"/>
    </xf>
    <xf numFmtId="0" fontId="0" fillId="2" borderId="0" xfId="0" applyFill="1" applyAlignment="1">
      <alignment horizontal="center" vertical="top" wrapText="1"/>
    </xf>
    <xf numFmtId="0" fontId="12" fillId="2" borderId="0" xfId="0" applyFont="1" applyFill="1" applyAlignment="1">
      <alignment horizontal="center" vertical="top" wrapText="1"/>
    </xf>
    <xf numFmtId="0" fontId="12" fillId="0" borderId="0" xfId="0" applyFont="1" applyAlignment="1">
      <alignment horizontal="center" vertical="top"/>
    </xf>
    <xf numFmtId="0" fontId="12" fillId="0" borderId="1" xfId="0"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0C0C0"/>
      </font>
      <border/>
    </dxf>
    <dxf>
      <font>
        <color rgb="FF96969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Program Totals by Month</a:t>
            </a:r>
          </a:p>
        </c:rich>
      </c:tx>
      <c:layout/>
      <c:spPr>
        <a:noFill/>
        <a:ln>
          <a:noFill/>
        </a:ln>
      </c:spPr>
    </c:title>
    <c:plotArea>
      <c:layout/>
      <c:barChart>
        <c:barDir val="col"/>
        <c:grouping val="clustered"/>
        <c:varyColors val="0"/>
        <c:ser>
          <c:idx val="0"/>
          <c:order val="0"/>
          <c:tx>
            <c:strRef>
              <c:f>'Mthly Program Totals Chart'!$B$5</c:f>
              <c:strCache>
                <c:ptCount val="1"/>
                <c:pt idx="0">
                  <c:v>Prog1</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'Mthly Program Totals Chart'!$C$3:$N$4</c:f>
              <c:multiLvlStrCache/>
            </c:multiLvlStrRef>
          </c:cat>
          <c:val>
            <c:numRef>
              <c:f>'Mthly Program Totals Chart'!$C$5:$N$5</c:f>
              <c:numCache/>
            </c:numRef>
          </c:val>
        </c:ser>
        <c:ser>
          <c:idx val="1"/>
          <c:order val="1"/>
          <c:tx>
            <c:strRef>
              <c:f>'Mthly Program Totals Chart'!$B$6</c:f>
              <c:strCache>
                <c:ptCount val="1"/>
                <c:pt idx="0">
                  <c:v>Prog2</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'Mthly Program Totals Chart'!$C$3:$N$4</c:f>
              <c:multiLvlStrCache/>
            </c:multiLvlStrRef>
          </c:cat>
          <c:val>
            <c:numRef>
              <c:f>'Mthly Program Totals Chart'!$C$6:$N$6</c:f>
              <c:numCache/>
            </c:numRef>
          </c:val>
        </c:ser>
        <c:ser>
          <c:idx val="2"/>
          <c:order val="2"/>
          <c:tx>
            <c:strRef>
              <c:f>'Mthly Program Totals Chart'!$B$7</c:f>
              <c:strCache>
                <c:ptCount val="1"/>
                <c:pt idx="0">
                  <c:v>Prog4</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'Mthly Program Totals Chart'!$C$3:$N$4</c:f>
              <c:multiLvlStrCache/>
            </c:multiLvlStrRef>
          </c:cat>
          <c:val>
            <c:numRef>
              <c:f>'Mthly Program Totals Chart'!$C$7:$N$7</c:f>
              <c:numCache/>
            </c:numRef>
          </c:val>
        </c:ser>
        <c:ser>
          <c:idx val="3"/>
          <c:order val="3"/>
          <c:tx>
            <c:strRef>
              <c:f>'Mthly Program Totals Chart'!$B$8</c:f>
              <c:strCache>
                <c:ptCount val="1"/>
                <c:pt idx="0">
                  <c:v>Prog3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'Mthly Program Totals Chart'!$C$3:$N$4</c:f>
              <c:multiLvlStrCache/>
            </c:multiLvlStrRef>
          </c:cat>
          <c:val>
            <c:numRef>
              <c:f>'Mthly Program Totals Chart'!$C$8:$N$8</c:f>
              <c:numCache/>
            </c:numRef>
          </c:val>
        </c:ser>
        <c:ser>
          <c:idx val="4"/>
          <c:order val="4"/>
          <c:tx>
            <c:strRef>
              <c:f>'Mthly Program Totals Chart'!$B$9</c:f>
              <c:strCache>
                <c:ptCount val="1"/>
                <c:pt idx="0">
                  <c:v>Prog5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'Mthly Program Totals Chart'!$C$3:$N$4</c:f>
              <c:multiLvlStrCache/>
            </c:multiLvlStrRef>
          </c:cat>
          <c:val>
            <c:numRef>
              <c:f>'Mthly Program Totals Chart'!$C$9:$N$9</c:f>
              <c:numCache/>
            </c:numRef>
          </c:val>
        </c:ser>
        <c:axId val="49855353"/>
        <c:axId val="46044994"/>
      </c:barChart>
      <c:catAx>
        <c:axId val="49855353"/>
        <c:scaling>
          <c:orientation val="minMax"/>
        </c:scaling>
        <c:axPos val="b"/>
        <c:title>
          <c:tx>
            <c:rich>
              <a:bodyPr vert="horz" rot="0" anchor="ctr"/>
              <a:lstStyle/>
              <a:p>
                <a:pPr algn="ctr">
                  <a:defRPr/>
                </a:pPr>
                <a:r>
                  <a:rPr lang="en-US" cap="none" sz="1000" b="1" i="0" u="none" baseline="0">
                    <a:latin typeface="Arial"/>
                    <a:ea typeface="Arial"/>
                    <a:cs typeface="Arial"/>
                  </a:rPr>
                  <a:t>Months</a:t>
                </a:r>
              </a:p>
            </c:rich>
          </c:tx>
          <c:layout/>
          <c:overlay val="0"/>
          <c:spPr>
            <a:noFill/>
            <a:ln>
              <a:noFill/>
            </a:ln>
          </c:spPr>
        </c:title>
        <c:delete val="0"/>
        <c:numFmt formatCode="General" sourceLinked="1"/>
        <c:majorTickMark val="out"/>
        <c:minorTickMark val="none"/>
        <c:tickLblPos val="nextTo"/>
        <c:crossAx val="46044994"/>
        <c:crosses val="autoZero"/>
        <c:auto val="1"/>
        <c:lblOffset val="100"/>
        <c:noMultiLvlLbl val="0"/>
      </c:catAx>
      <c:valAx>
        <c:axId val="46044994"/>
        <c:scaling>
          <c:orientation val="minMax"/>
        </c:scaling>
        <c:axPos val="l"/>
        <c:title>
          <c:tx>
            <c:rich>
              <a:bodyPr vert="horz" rot="-5400000" anchor="ctr"/>
              <a:lstStyle/>
              <a:p>
                <a:pPr algn="ctr">
                  <a:defRPr/>
                </a:pPr>
                <a:r>
                  <a:rPr lang="en-US" cap="none" sz="1000" b="1" i="0" u="none" baseline="0">
                    <a:latin typeface="Arial"/>
                    <a:ea typeface="Arial"/>
                    <a:cs typeface="Arial"/>
                  </a:rPr>
                  <a:t>Hours</a:t>
                </a:r>
              </a:p>
            </c:rich>
          </c:tx>
          <c:layout/>
          <c:overlay val="0"/>
          <c:spPr>
            <a:noFill/>
            <a:ln>
              <a:noFill/>
            </a:ln>
          </c:spPr>
        </c:title>
        <c:majorGridlines/>
        <c:delete val="0"/>
        <c:numFmt formatCode="General" sourceLinked="1"/>
        <c:majorTickMark val="out"/>
        <c:minorTickMark val="none"/>
        <c:tickLblPos val="nextTo"/>
        <c:crossAx val="498553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latin typeface="Arial"/>
                <a:ea typeface="Arial"/>
                <a:cs typeface="Arial"/>
              </a:rPr>
              <a:t>Therapist Totals by Month</a:t>
            </a:r>
          </a:p>
        </c:rich>
      </c:tx>
      <c:layout/>
      <c:spPr>
        <a:noFill/>
        <a:ln>
          <a:noFill/>
        </a:ln>
      </c:spPr>
    </c:title>
    <c:view3D>
      <c:rotX val="15"/>
      <c:rotY val="20"/>
      <c:depthPercent val="100"/>
      <c:rAngAx val="0"/>
      <c:perspective val="30"/>
    </c:view3D>
    <c:plotArea>
      <c:layout/>
      <c:line3DChart>
        <c:grouping val="standard"/>
        <c:varyColors val="0"/>
        <c:ser>
          <c:idx val="0"/>
          <c:order val="0"/>
          <c:tx>
            <c:strRef>
              <c:f>'Monthly CM Totals Chart'!$B$5</c:f>
              <c:strCache>
                <c:ptCount val="1"/>
                <c:pt idx="0">
                  <c:v>Adams</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Chart'!$C$5:$N$5</c:f>
              <c:numCache/>
            </c:numRef>
          </c:val>
          <c:smooth val="0"/>
        </c:ser>
        <c:ser>
          <c:idx val="1"/>
          <c:order val="1"/>
          <c:tx>
            <c:strRef>
              <c:f>'Monthly CM Totals Chart'!$B$6</c:f>
              <c:strCache>
                <c:ptCount val="1"/>
                <c:pt idx="0">
                  <c:v>Jefferson</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Chart'!$C$6:$N$6</c:f>
              <c:numCache/>
            </c:numRef>
          </c:val>
          <c:smooth val="0"/>
        </c:ser>
        <c:ser>
          <c:idx val="2"/>
          <c:order val="2"/>
          <c:tx>
            <c:strRef>
              <c:f>'Monthly CM Totals Chart'!$B$7</c:f>
              <c:strCache>
                <c:ptCount val="1"/>
                <c:pt idx="0">
                  <c:v>Washington</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Chart'!$C$7:$N$7</c:f>
              <c:numCache/>
            </c:numRef>
          </c:val>
          <c:smooth val="0"/>
        </c:ser>
        <c:ser>
          <c:idx val="3"/>
          <c:order val="3"/>
          <c:tx>
            <c:strRef>
              <c:f>'Monthly CM Totals Chart'!$B$8</c:f>
              <c:strCache>
                <c:ptCount val="1"/>
                <c:pt idx="0">
                  <c:v>Monroe</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Chart'!$C$8:$N$8</c:f>
              <c:numCache/>
            </c:numRef>
          </c:val>
          <c:smooth val="0"/>
        </c:ser>
        <c:ser>
          <c:idx val="4"/>
          <c:order val="4"/>
          <c:tx>
            <c:strRef>
              <c:f>'Monthly CM Totals Chart'!$B$9</c:f>
              <c:strCache>
                <c:ptCount val="1"/>
                <c:pt idx="0">
                  <c:v>Lincoln</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Chart'!$C$9:$N$9</c:f>
              <c:numCache/>
            </c:numRef>
          </c:val>
          <c:smooth val="0"/>
        </c:ser>
        <c:ser>
          <c:idx val="5"/>
          <c:order val="5"/>
          <c:tx>
            <c:strRef>
              <c:f>'Monthly CM Totals Chart'!$B$10</c:f>
              <c:strCache>
                <c:ptCount val="1"/>
                <c:pt idx="0">
                  <c:v>Kennedy</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Chart'!$C$10:$N$10</c:f>
              <c:numCache/>
            </c:numRef>
          </c:val>
          <c:smooth val="0"/>
        </c:ser>
        <c:ser>
          <c:idx val="6"/>
          <c:order val="6"/>
          <c:tx>
            <c:strRef>
              <c:f>'Monthly CM Totals Chart'!$B$11</c:f>
              <c:strCache>
                <c:ptCount val="1"/>
                <c:pt idx="0">
                  <c:v>Wilson</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Chart'!$C$11:$N$11</c:f>
              <c:numCache/>
            </c:numRef>
          </c:val>
          <c:smooth val="0"/>
        </c:ser>
        <c:ser>
          <c:idx val="7"/>
          <c:order val="7"/>
          <c:tx>
            <c:strRef>
              <c:f>'Monthly CM Totals Chart'!$B$12</c:f>
              <c:strCache>
                <c:ptCount val="1"/>
                <c:pt idx="0">
                  <c:v>Roosevelt</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Chart'!$C$12:$N$12</c:f>
              <c:numCache/>
            </c:numRef>
          </c:val>
          <c:smooth val="0"/>
        </c:ser>
        <c:ser>
          <c:idx val="8"/>
          <c:order val="8"/>
          <c:tx>
            <c:strRef>
              <c:f>'Monthly CM Totals Chart'!$B$13</c:f>
              <c:strCache>
                <c:ptCount val="1"/>
                <c:pt idx="0">
                  <c:v>Eisenhower</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Chart'!$C$13:$N$13</c:f>
              <c:numCache/>
            </c:numRef>
          </c:val>
          <c:smooth val="0"/>
        </c:ser>
        <c:ser>
          <c:idx val="9"/>
          <c:order val="9"/>
          <c:tx>
            <c:strRef>
              <c:f>'Monthly CM Totals Chart'!$B$14</c:f>
              <c:strCache>
                <c:ptCount val="1"/>
                <c:pt idx="0">
                  <c:v>Ford</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Chart'!$C$14:$N$14</c:f>
              <c:numCache/>
            </c:numRef>
          </c:val>
          <c:smooth val="0"/>
        </c:ser>
        <c:ser>
          <c:idx val="10"/>
          <c:order val="10"/>
          <c:tx>
            <c:strRef>
              <c:f>'Monthly CM Totals Chart'!$B$15</c:f>
              <c:strCache>
                <c:ptCount val="1"/>
                <c:pt idx="0">
                  <c:v>Johnson</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Chart'!$C$15:$N$15</c:f>
              <c:numCache/>
            </c:numRef>
          </c:val>
          <c:smooth val="0"/>
        </c:ser>
        <c:ser>
          <c:idx val="11"/>
          <c:order val="11"/>
          <c:tx>
            <c:strRef>
              <c:f>'Monthly CM Totals Chart'!$B$16</c:f>
              <c:strCache>
                <c:ptCount val="1"/>
                <c:pt idx="0">
                  <c:v>Carter</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Chart'!$C$16:$N$16</c:f>
              <c:numCache/>
            </c:numRef>
          </c:val>
          <c:smooth val="0"/>
        </c:ser>
        <c:ser>
          <c:idx val="12"/>
          <c:order val="12"/>
          <c:tx>
            <c:strRef>
              <c:f>'Monthly CM Totals Chart'!$B$17</c:f>
              <c:strCache>
                <c:ptCount val="1"/>
                <c:pt idx="0">
                  <c:v>Clinton</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Chart'!$C$17:$N$17</c:f>
              <c:numCache/>
            </c:numRef>
          </c:val>
          <c:smooth val="0"/>
        </c:ser>
        <c:ser>
          <c:idx val="13"/>
          <c:order val="13"/>
          <c:tx>
            <c:strRef>
              <c:f>'Monthly CM Totals Chart'!$B$18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Chart'!$C$18:$N$18</c:f>
              <c:numCache/>
            </c:numRef>
          </c:val>
          <c:smooth val="0"/>
        </c:ser>
        <c:ser>
          <c:idx val="14"/>
          <c:order val="14"/>
          <c:tx>
            <c:strRef>
              <c:f>'Monthly CM Totals Chart'!$B$19</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Chart'!$C$19:$N$19</c:f>
              <c:numCache/>
            </c:numRef>
          </c:val>
          <c:smooth val="0"/>
        </c:ser>
        <c:ser>
          <c:idx val="15"/>
          <c:order val="15"/>
          <c:tx>
            <c:strRef>
              <c:f>'Monthly CM Totals Chart'!$B$20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Chart'!$C$20:$N$20</c:f>
              <c:numCache/>
            </c:numRef>
          </c:val>
          <c:smooth val="0"/>
        </c:ser>
        <c:ser>
          <c:idx val="16"/>
          <c:order val="16"/>
          <c:tx>
            <c:strRef>
              <c:f>'Monthly CM Totals Chart'!$B$21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'Monthly CM Totals Chart'!$C$4:$N$4</c:f>
              <c:strCache/>
            </c:strRef>
          </c:cat>
          <c:val>
            <c:numRef>
              <c:f>'Monthly CM Totals Chart'!$C$21:$N$21</c:f>
              <c:numCache/>
            </c:numRef>
          </c:val>
          <c:smooth val="0"/>
        </c:ser>
        <c:axId val="11751763"/>
        <c:axId val="38657004"/>
        <c:axId val="12368717"/>
      </c:line3DChart>
      <c:catAx>
        <c:axId val="11751763"/>
        <c:scaling>
          <c:orientation val="minMax"/>
        </c:scaling>
        <c:axPos val="b"/>
        <c:title>
          <c:tx>
            <c:rich>
              <a:bodyPr vert="horz" rot="0" anchor="ctr"/>
              <a:lstStyle/>
              <a:p>
                <a:pPr algn="ctr">
                  <a:defRPr/>
                </a:pPr>
                <a:r>
                  <a:rPr lang="en-US" cap="none" sz="1725" b="1" i="0" u="none" baseline="0">
                    <a:latin typeface="Arial"/>
                    <a:ea typeface="Arial"/>
                    <a:cs typeface="Arial"/>
                  </a:rPr>
                  <a:t>Months</a:t>
                </a:r>
              </a:p>
            </c:rich>
          </c:tx>
          <c:layout/>
          <c:overlay val="0"/>
          <c:spPr>
            <a:noFill/>
            <a:ln>
              <a:noFill/>
            </a:ln>
          </c:spPr>
        </c:title>
        <c:delete val="0"/>
        <c:numFmt formatCode="General" sourceLinked="1"/>
        <c:majorTickMark val="out"/>
        <c:minorTickMark val="none"/>
        <c:tickLblPos val="low"/>
        <c:crossAx val="38657004"/>
        <c:crosses val="autoZero"/>
        <c:auto val="1"/>
        <c:lblOffset val="100"/>
        <c:noMultiLvlLbl val="0"/>
      </c:catAx>
      <c:valAx>
        <c:axId val="38657004"/>
        <c:scaling>
          <c:orientation val="minMax"/>
        </c:scaling>
        <c:axPos val="l"/>
        <c:title>
          <c:tx>
            <c:rich>
              <a:bodyPr vert="horz" rot="-5400000" anchor="ctr"/>
              <a:lstStyle/>
              <a:p>
                <a:pPr algn="ctr">
                  <a:defRPr/>
                </a:pPr>
                <a:r>
                  <a:rPr lang="en-US" cap="none" sz="1725" b="1" i="0" u="none" baseline="0">
                    <a:latin typeface="Arial"/>
                    <a:ea typeface="Arial"/>
                    <a:cs typeface="Arial"/>
                  </a:rPr>
                  <a:t>Hours</a:t>
                </a:r>
              </a:p>
            </c:rich>
          </c:tx>
          <c:layout/>
          <c:overlay val="0"/>
          <c:spPr>
            <a:noFill/>
            <a:ln>
              <a:noFill/>
            </a:ln>
          </c:spPr>
        </c:title>
        <c:majorGridlines/>
        <c:delete val="0"/>
        <c:numFmt formatCode="General" sourceLinked="1"/>
        <c:majorTickMark val="out"/>
        <c:minorTickMark val="none"/>
        <c:tickLblPos val="nextTo"/>
        <c:crossAx val="11751763"/>
        <c:crossesAt val="1"/>
        <c:crossBetween val="between"/>
        <c:dispUnits/>
      </c:valAx>
      <c:serAx>
        <c:axId val="12368717"/>
        <c:scaling>
          <c:orientation val="minMax"/>
        </c:scaling>
        <c:axPos val="b"/>
        <c:delete val="0"/>
        <c:numFmt formatCode="General" sourceLinked="1"/>
        <c:majorTickMark val="out"/>
        <c:minorTickMark val="none"/>
        <c:tickLblPos val="low"/>
        <c:crossAx val="38657004"/>
        <c:crosses val="autoZero"/>
        <c:tickLblSkip val="1"/>
        <c:tickMarkSkip val="1"/>
      </c:serAx>
      <c:spPr>
        <a:noFill/>
        <a:ln>
          <a:noFill/>
        </a:ln>
      </c:spPr>
    </c:plotArea>
    <c:legend>
      <c:legendPos val="r"/>
      <c:layout/>
      <c:overlay val="0"/>
    </c:legend>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26</xdr:row>
      <xdr:rowOff>123825</xdr:rowOff>
    </xdr:from>
    <xdr:to>
      <xdr:col>14</xdr:col>
      <xdr:colOff>9525</xdr:colOff>
      <xdr:row>43</xdr:row>
      <xdr:rowOff>66675</xdr:rowOff>
    </xdr:to>
    <xdr:graphicFrame>
      <xdr:nvGraphicFramePr>
        <xdr:cNvPr id="1" name="Chart 3"/>
        <xdr:cNvGraphicFramePr/>
      </xdr:nvGraphicFramePr>
      <xdr:xfrm>
        <a:off x="581025" y="2390775"/>
        <a:ext cx="8258175"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37</xdr:row>
      <xdr:rowOff>0</xdr:rowOff>
    </xdr:from>
    <xdr:to>
      <xdr:col>14</xdr:col>
      <xdr:colOff>57150</xdr:colOff>
      <xdr:row>69</xdr:row>
      <xdr:rowOff>95250</xdr:rowOff>
    </xdr:to>
    <xdr:graphicFrame>
      <xdr:nvGraphicFramePr>
        <xdr:cNvPr id="1" name="Chart 3"/>
        <xdr:cNvGraphicFramePr/>
      </xdr:nvGraphicFramePr>
      <xdr:xfrm>
        <a:off x="600075" y="5991225"/>
        <a:ext cx="7991475" cy="5276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3"/>
  <sheetViews>
    <sheetView workbookViewId="0" topLeftCell="A1">
      <selection activeCell="Q1" sqref="Q1"/>
    </sheetView>
  </sheetViews>
  <sheetFormatPr defaultColWidth="9.140625" defaultRowHeight="12.75"/>
  <cols>
    <col min="1" max="16384" width="9.140625" style="27" customWidth="1"/>
  </cols>
  <sheetData>
    <row r="1" ht="12.75">
      <c r="A1" s="33" t="s">
        <v>32</v>
      </c>
    </row>
    <row r="3" spans="1:15" ht="39" customHeight="1">
      <c r="A3" s="68" t="s">
        <v>31</v>
      </c>
      <c r="B3" s="72"/>
      <c r="C3" s="72"/>
      <c r="D3" s="72"/>
      <c r="E3" s="72"/>
      <c r="F3" s="72"/>
      <c r="G3" s="72"/>
      <c r="H3" s="72"/>
      <c r="I3" s="72"/>
      <c r="J3" s="72"/>
      <c r="K3" s="72"/>
      <c r="L3" s="72"/>
      <c r="M3" s="72"/>
      <c r="N3" s="72"/>
      <c r="O3" s="72"/>
    </row>
    <row r="4" spans="1:15" ht="39" customHeight="1">
      <c r="A4" s="30">
        <v>1</v>
      </c>
      <c r="B4" s="72" t="s">
        <v>41</v>
      </c>
      <c r="C4" s="72"/>
      <c r="D4" s="72"/>
      <c r="E4" s="72"/>
      <c r="F4" s="72"/>
      <c r="G4" s="72"/>
      <c r="H4" s="72"/>
      <c r="I4" s="72"/>
      <c r="J4" s="72"/>
      <c r="K4" s="72"/>
      <c r="L4" s="72"/>
      <c r="M4" s="72"/>
      <c r="N4" s="72"/>
      <c r="O4" s="72"/>
    </row>
    <row r="5" spans="1:15" ht="41.25" customHeight="1">
      <c r="A5" s="30">
        <v>2</v>
      </c>
      <c r="B5" s="72" t="s">
        <v>42</v>
      </c>
      <c r="C5" s="72"/>
      <c r="D5" s="72"/>
      <c r="E5" s="72"/>
      <c r="F5" s="72"/>
      <c r="G5" s="72"/>
      <c r="H5" s="72"/>
      <c r="I5" s="72"/>
      <c r="J5" s="72"/>
      <c r="K5" s="72"/>
      <c r="L5" s="72"/>
      <c r="M5" s="72"/>
      <c r="N5" s="72"/>
      <c r="O5" s="72"/>
    </row>
    <row r="6" spans="1:15" ht="41.25" customHeight="1">
      <c r="A6" s="31"/>
      <c r="B6" s="32"/>
      <c r="C6" s="32"/>
      <c r="D6" s="32"/>
      <c r="E6" s="32"/>
      <c r="F6" s="32"/>
      <c r="G6" s="32"/>
      <c r="H6" s="32"/>
      <c r="I6" s="32"/>
      <c r="J6" s="32"/>
      <c r="K6" s="32"/>
      <c r="L6" s="32"/>
      <c r="M6" s="32"/>
      <c r="N6" s="32"/>
      <c r="O6" s="32"/>
    </row>
    <row r="7" spans="1:15" ht="57.75" customHeight="1">
      <c r="A7" s="68" t="s">
        <v>20</v>
      </c>
      <c r="B7" s="69"/>
      <c r="C7" s="69"/>
      <c r="D7" s="69"/>
      <c r="E7" s="69"/>
      <c r="F7" s="69"/>
      <c r="G7" s="69"/>
      <c r="H7" s="69"/>
      <c r="I7" s="69"/>
      <c r="J7" s="69"/>
      <c r="K7" s="69"/>
      <c r="L7" s="69"/>
      <c r="M7" s="69"/>
      <c r="N7" s="69"/>
      <c r="O7" s="69"/>
    </row>
    <row r="8" spans="1:15" ht="25.5" customHeight="1">
      <c r="A8" s="69"/>
      <c r="B8" s="69"/>
      <c r="C8" s="69"/>
      <c r="D8" s="69"/>
      <c r="E8" s="69"/>
      <c r="F8" s="69"/>
      <c r="G8" s="69"/>
      <c r="H8" s="69"/>
      <c r="I8" s="69"/>
      <c r="J8" s="69"/>
      <c r="K8" s="69"/>
      <c r="L8" s="69"/>
      <c r="M8" s="69"/>
      <c r="N8" s="69"/>
      <c r="O8" s="69"/>
    </row>
    <row r="9" spans="1:15" ht="25.5" customHeight="1">
      <c r="A9" s="68" t="s">
        <v>17</v>
      </c>
      <c r="B9" s="69"/>
      <c r="C9" s="69"/>
      <c r="D9" s="69"/>
      <c r="E9" s="69"/>
      <c r="F9" s="69"/>
      <c r="G9" s="69"/>
      <c r="H9" s="69"/>
      <c r="I9" s="69"/>
      <c r="J9" s="69"/>
      <c r="K9" s="69"/>
      <c r="L9" s="69"/>
      <c r="M9" s="69"/>
      <c r="N9" s="69"/>
      <c r="O9" s="69"/>
    </row>
    <row r="10" spans="1:15" ht="25.5" customHeight="1">
      <c r="A10" s="69" t="s">
        <v>18</v>
      </c>
      <c r="B10" s="69"/>
      <c r="C10" s="69"/>
      <c r="D10" s="69"/>
      <c r="E10" s="69"/>
      <c r="F10" s="69"/>
      <c r="G10" s="69"/>
      <c r="H10" s="69"/>
      <c r="I10" s="69"/>
      <c r="J10" s="69"/>
      <c r="K10" s="69"/>
      <c r="L10" s="69"/>
      <c r="M10" s="69"/>
      <c r="N10" s="69"/>
      <c r="O10" s="69"/>
    </row>
    <row r="11" spans="1:15" ht="31.5" customHeight="1">
      <c r="A11" s="69" t="s">
        <v>62</v>
      </c>
      <c r="B11" s="69"/>
      <c r="C11" s="69"/>
      <c r="D11" s="69"/>
      <c r="E11" s="69"/>
      <c r="F11" s="69"/>
      <c r="G11" s="69"/>
      <c r="H11" s="69"/>
      <c r="I11" s="69"/>
      <c r="J11" s="69"/>
      <c r="K11" s="69"/>
      <c r="L11" s="69"/>
      <c r="M11" s="69"/>
      <c r="N11" s="69"/>
      <c r="O11" s="69"/>
    </row>
    <row r="12" spans="1:15" ht="40.5" customHeight="1">
      <c r="A12" s="30">
        <v>1</v>
      </c>
      <c r="B12" s="69" t="s">
        <v>76</v>
      </c>
      <c r="C12" s="69"/>
      <c r="D12" s="69"/>
      <c r="E12" s="69"/>
      <c r="F12" s="69"/>
      <c r="G12" s="69"/>
      <c r="H12" s="69"/>
      <c r="I12" s="69"/>
      <c r="J12" s="69"/>
      <c r="K12" s="69"/>
      <c r="L12" s="69"/>
      <c r="M12" s="69"/>
      <c r="N12" s="69"/>
      <c r="O12" s="69"/>
    </row>
    <row r="13" spans="1:15" ht="30.75" customHeight="1">
      <c r="A13" s="30">
        <v>2</v>
      </c>
      <c r="B13" s="69" t="s">
        <v>63</v>
      </c>
      <c r="C13" s="69"/>
      <c r="D13" s="69"/>
      <c r="E13" s="69"/>
      <c r="F13" s="69"/>
      <c r="G13" s="69"/>
      <c r="H13" s="69"/>
      <c r="I13" s="69"/>
      <c r="J13" s="69"/>
      <c r="K13" s="69"/>
      <c r="L13" s="69"/>
      <c r="M13" s="69"/>
      <c r="N13" s="69"/>
      <c r="O13" s="69"/>
    </row>
    <row r="14" spans="1:15" ht="53.25" customHeight="1">
      <c r="A14" s="30">
        <v>3</v>
      </c>
      <c r="B14" s="69" t="s">
        <v>64</v>
      </c>
      <c r="C14" s="69"/>
      <c r="D14" s="69"/>
      <c r="E14" s="69"/>
      <c r="F14" s="69"/>
      <c r="G14" s="69"/>
      <c r="H14" s="69"/>
      <c r="I14" s="69"/>
      <c r="J14" s="69"/>
      <c r="K14" s="69"/>
      <c r="L14" s="69"/>
      <c r="M14" s="69"/>
      <c r="N14" s="69"/>
      <c r="O14" s="69"/>
    </row>
    <row r="15" spans="1:15" s="60" customFormat="1" ht="31.5" customHeight="1">
      <c r="A15" s="72" t="s">
        <v>65</v>
      </c>
      <c r="B15" s="73"/>
      <c r="C15" s="73"/>
      <c r="D15" s="73"/>
      <c r="E15" s="73"/>
      <c r="F15" s="73"/>
      <c r="G15" s="73"/>
      <c r="H15" s="73"/>
      <c r="I15" s="73"/>
      <c r="J15" s="73"/>
      <c r="K15" s="73"/>
      <c r="L15" s="73"/>
      <c r="M15" s="73"/>
      <c r="N15" s="73"/>
      <c r="O15" s="73"/>
    </row>
    <row r="16" spans="2:15" ht="53.25" customHeight="1">
      <c r="B16" s="69" t="s">
        <v>19</v>
      </c>
      <c r="C16" s="69"/>
      <c r="D16" s="69"/>
      <c r="E16" s="69"/>
      <c r="F16" s="69"/>
      <c r="G16" s="69"/>
      <c r="H16" s="69"/>
      <c r="I16" s="69"/>
      <c r="J16" s="69"/>
      <c r="K16" s="69"/>
      <c r="L16" s="69"/>
      <c r="M16" s="69"/>
      <c r="N16" s="69"/>
      <c r="O16" s="69"/>
    </row>
    <row r="17" spans="1:15" s="60" customFormat="1" ht="31.5" customHeight="1">
      <c r="A17" s="60" t="s">
        <v>66</v>
      </c>
      <c r="B17" s="29"/>
      <c r="C17" s="29"/>
      <c r="D17" s="29"/>
      <c r="E17" s="29"/>
      <c r="F17" s="29"/>
      <c r="G17" s="29"/>
      <c r="H17" s="29"/>
      <c r="I17" s="29"/>
      <c r="J17" s="29"/>
      <c r="K17" s="29"/>
      <c r="L17" s="29"/>
      <c r="M17" s="29"/>
      <c r="N17" s="29"/>
      <c r="O17" s="29"/>
    </row>
    <row r="18" spans="2:15" ht="42.75" customHeight="1">
      <c r="B18" s="69" t="s">
        <v>21</v>
      </c>
      <c r="C18" s="69"/>
      <c r="D18" s="69"/>
      <c r="E18" s="69"/>
      <c r="F18" s="69"/>
      <c r="G18" s="69"/>
      <c r="H18" s="69"/>
      <c r="I18" s="69"/>
      <c r="J18" s="69"/>
      <c r="K18" s="69"/>
      <c r="L18" s="69"/>
      <c r="M18" s="69"/>
      <c r="N18" s="69"/>
      <c r="O18" s="69"/>
    </row>
    <row r="19" spans="1:15" ht="42.75" customHeight="1">
      <c r="A19" s="29"/>
      <c r="B19" s="29"/>
      <c r="C19" s="29"/>
      <c r="D19" s="29"/>
      <c r="E19" s="29"/>
      <c r="F19" s="29"/>
      <c r="G19" s="29"/>
      <c r="H19" s="29"/>
      <c r="I19" s="29"/>
      <c r="J19" s="29"/>
      <c r="K19" s="29"/>
      <c r="L19" s="29"/>
      <c r="M19" s="29"/>
      <c r="N19" s="29"/>
      <c r="O19" s="29"/>
    </row>
    <row r="20" spans="1:15" ht="25.5" customHeight="1">
      <c r="A20" s="68" t="s">
        <v>67</v>
      </c>
      <c r="B20" s="68"/>
      <c r="C20" s="68"/>
      <c r="D20" s="68"/>
      <c r="E20" s="68"/>
      <c r="F20" s="68"/>
      <c r="G20" s="68"/>
      <c r="H20" s="68"/>
      <c r="I20" s="68"/>
      <c r="J20" s="68"/>
      <c r="K20" s="68"/>
      <c r="L20" s="68"/>
      <c r="M20" s="68"/>
      <c r="N20" s="68"/>
      <c r="O20" s="68"/>
    </row>
    <row r="21" spans="1:15" ht="25.5" customHeight="1">
      <c r="A21" s="68" t="s">
        <v>40</v>
      </c>
      <c r="B21" s="68"/>
      <c r="C21" s="68"/>
      <c r="D21" s="68"/>
      <c r="E21" s="68"/>
      <c r="F21" s="68"/>
      <c r="G21" s="68"/>
      <c r="H21" s="68"/>
      <c r="I21" s="68"/>
      <c r="J21" s="68"/>
      <c r="K21" s="68"/>
      <c r="L21" s="68"/>
      <c r="M21" s="68"/>
      <c r="N21" s="68"/>
      <c r="O21" s="68"/>
    </row>
    <row r="22" spans="1:15" ht="64.5" customHeight="1">
      <c r="A22" s="69" t="s">
        <v>39</v>
      </c>
      <c r="B22" s="69"/>
      <c r="C22" s="69"/>
      <c r="D22" s="69"/>
      <c r="E22" s="69"/>
      <c r="F22" s="69"/>
      <c r="G22" s="69"/>
      <c r="H22" s="69"/>
      <c r="I22" s="69"/>
      <c r="J22" s="69"/>
      <c r="K22" s="69"/>
      <c r="L22" s="69"/>
      <c r="M22" s="69"/>
      <c r="N22" s="69"/>
      <c r="O22" s="69"/>
    </row>
    <row r="23" spans="1:15" ht="25.5" customHeight="1">
      <c r="A23" s="70" t="s">
        <v>43</v>
      </c>
      <c r="B23" s="70"/>
      <c r="C23" s="70"/>
      <c r="D23" s="70"/>
      <c r="E23" s="70"/>
      <c r="F23" s="70"/>
      <c r="G23" s="70"/>
      <c r="H23" s="70"/>
      <c r="I23" s="70"/>
      <c r="J23" s="70"/>
      <c r="K23" s="70"/>
      <c r="L23" s="70"/>
      <c r="M23" s="70"/>
      <c r="N23" s="70"/>
      <c r="O23" s="70"/>
    </row>
    <row r="24" spans="1:15" ht="30" customHeight="1">
      <c r="A24" s="71" t="s">
        <v>69</v>
      </c>
      <c r="B24" s="71"/>
      <c r="C24" s="71"/>
      <c r="D24" s="71"/>
      <c r="E24" s="71"/>
      <c r="F24" s="71"/>
      <c r="G24" s="71"/>
      <c r="H24" s="71"/>
      <c r="I24" s="71"/>
      <c r="J24" s="71"/>
      <c r="K24" s="71"/>
      <c r="L24" s="71"/>
      <c r="M24" s="71"/>
      <c r="N24" s="71"/>
      <c r="O24" s="71"/>
    </row>
    <row r="25" spans="1:15" ht="39" customHeight="1">
      <c r="A25" s="70" t="s">
        <v>44</v>
      </c>
      <c r="B25" s="70"/>
      <c r="C25" s="70"/>
      <c r="D25" s="70"/>
      <c r="E25" s="70"/>
      <c r="F25" s="70"/>
      <c r="G25" s="70"/>
      <c r="H25" s="70"/>
      <c r="I25" s="70"/>
      <c r="J25" s="70"/>
      <c r="K25" s="70"/>
      <c r="L25" s="70"/>
      <c r="M25" s="70"/>
      <c r="N25" s="70"/>
      <c r="O25" s="70"/>
    </row>
    <row r="26" spans="1:15" ht="25.5" customHeight="1">
      <c r="A26" s="70"/>
      <c r="B26" s="70"/>
      <c r="C26" s="70"/>
      <c r="D26" s="70"/>
      <c r="E26" s="70"/>
      <c r="F26" s="70"/>
      <c r="G26" s="70"/>
      <c r="H26" s="70"/>
      <c r="I26" s="70"/>
      <c r="J26" s="70"/>
      <c r="K26" s="70"/>
      <c r="L26" s="70"/>
      <c r="M26" s="70"/>
      <c r="N26" s="70"/>
      <c r="O26" s="70"/>
    </row>
    <row r="27" spans="1:15" ht="25.5" customHeight="1">
      <c r="A27" s="69" t="s">
        <v>68</v>
      </c>
      <c r="B27" s="69"/>
      <c r="C27" s="69"/>
      <c r="D27" s="69"/>
      <c r="E27" s="69"/>
      <c r="F27" s="69"/>
      <c r="G27" s="69"/>
      <c r="H27" s="69"/>
      <c r="I27" s="69"/>
      <c r="J27" s="69"/>
      <c r="K27" s="69"/>
      <c r="L27" s="69"/>
      <c r="M27" s="69"/>
      <c r="N27" s="69"/>
      <c r="O27" s="69"/>
    </row>
    <row r="28" spans="1:15" ht="25.5" customHeight="1">
      <c r="A28" s="70" t="s">
        <v>72</v>
      </c>
      <c r="B28" s="70"/>
      <c r="C28" s="70"/>
      <c r="D28" s="70"/>
      <c r="E28" s="70"/>
      <c r="F28" s="70"/>
      <c r="G28" s="70"/>
      <c r="H28" s="70"/>
      <c r="I28" s="70"/>
      <c r="J28" s="70"/>
      <c r="K28" s="70"/>
      <c r="L28" s="70"/>
      <c r="M28" s="70"/>
      <c r="N28" s="70"/>
      <c r="O28" s="70"/>
    </row>
    <row r="29" spans="1:15" ht="25.5" customHeight="1">
      <c r="A29" s="70" t="s">
        <v>73</v>
      </c>
      <c r="B29" s="70"/>
      <c r="C29" s="70"/>
      <c r="D29" s="70"/>
      <c r="E29" s="70"/>
      <c r="F29" s="70"/>
      <c r="G29" s="70"/>
      <c r="H29" s="70"/>
      <c r="I29" s="70"/>
      <c r="J29" s="70"/>
      <c r="K29" s="70"/>
      <c r="L29" s="70"/>
      <c r="M29" s="70"/>
      <c r="N29" s="70"/>
      <c r="O29" s="70"/>
    </row>
    <row r="30" spans="1:15" ht="25.5" customHeight="1">
      <c r="A30" s="70" t="s">
        <v>70</v>
      </c>
      <c r="B30" s="70"/>
      <c r="C30" s="70"/>
      <c r="D30" s="70"/>
      <c r="E30" s="70"/>
      <c r="F30" s="70"/>
      <c r="G30" s="70"/>
      <c r="H30" s="70"/>
      <c r="I30" s="70"/>
      <c r="J30" s="70"/>
      <c r="K30" s="70"/>
      <c r="L30" s="70"/>
      <c r="M30" s="70"/>
      <c r="N30" s="70"/>
      <c r="O30" s="70"/>
    </row>
    <row r="31" spans="1:15" ht="25.5" customHeight="1">
      <c r="A31" s="70" t="s">
        <v>71</v>
      </c>
      <c r="B31" s="70"/>
      <c r="C31" s="70"/>
      <c r="D31" s="70"/>
      <c r="E31" s="70"/>
      <c r="F31" s="70"/>
      <c r="G31" s="70"/>
      <c r="H31" s="70"/>
      <c r="I31" s="70"/>
      <c r="J31" s="70"/>
      <c r="K31" s="70"/>
      <c r="L31" s="70"/>
      <c r="M31" s="70"/>
      <c r="N31" s="70"/>
      <c r="O31" s="70"/>
    </row>
    <row r="32" spans="1:15" ht="25.5" customHeight="1">
      <c r="A32" s="70"/>
      <c r="B32" s="70"/>
      <c r="C32" s="70"/>
      <c r="D32" s="70"/>
      <c r="E32" s="70"/>
      <c r="F32" s="70"/>
      <c r="G32" s="70"/>
      <c r="H32" s="70"/>
      <c r="I32" s="70"/>
      <c r="J32" s="70"/>
      <c r="K32" s="70"/>
      <c r="L32" s="70"/>
      <c r="M32" s="70"/>
      <c r="N32" s="70"/>
      <c r="O32" s="70"/>
    </row>
    <row r="33" spans="1:15" ht="25.5" customHeight="1">
      <c r="A33" s="70"/>
      <c r="B33" s="70"/>
      <c r="C33" s="70"/>
      <c r="D33" s="70"/>
      <c r="E33" s="70"/>
      <c r="F33" s="70"/>
      <c r="G33" s="70"/>
      <c r="H33" s="70"/>
      <c r="I33" s="70"/>
      <c r="J33" s="70"/>
      <c r="K33" s="70"/>
      <c r="L33" s="70"/>
      <c r="M33" s="70"/>
      <c r="N33" s="70"/>
      <c r="O33" s="70"/>
    </row>
  </sheetData>
  <sheetProtection sheet="1" objects="1" scenarios="1"/>
  <mergeCells count="28">
    <mergeCell ref="A15:O15"/>
    <mergeCell ref="A3:O3"/>
    <mergeCell ref="A8:O8"/>
    <mergeCell ref="A9:O9"/>
    <mergeCell ref="A10:O10"/>
    <mergeCell ref="B4:O4"/>
    <mergeCell ref="B5:O5"/>
    <mergeCell ref="A11:O11"/>
    <mergeCell ref="B12:O12"/>
    <mergeCell ref="B13:O13"/>
    <mergeCell ref="B14:O14"/>
    <mergeCell ref="A33:O33"/>
    <mergeCell ref="A7:O7"/>
    <mergeCell ref="A29:O29"/>
    <mergeCell ref="A30:O30"/>
    <mergeCell ref="A31:O31"/>
    <mergeCell ref="A32:O32"/>
    <mergeCell ref="A25:O25"/>
    <mergeCell ref="A26:O26"/>
    <mergeCell ref="A27:O27"/>
    <mergeCell ref="A20:O20"/>
    <mergeCell ref="B16:O16"/>
    <mergeCell ref="B18:O18"/>
    <mergeCell ref="A28:O28"/>
    <mergeCell ref="A24:O24"/>
    <mergeCell ref="A22:O22"/>
    <mergeCell ref="A23:O23"/>
    <mergeCell ref="A21:O2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29">
      <selection activeCell="U48" sqref="U48"/>
    </sheetView>
  </sheetViews>
  <sheetFormatPr defaultColWidth="9.140625" defaultRowHeight="12.75"/>
  <cols>
    <col min="1" max="16384" width="9.140625" style="25" customWidth="1"/>
  </cols>
  <sheetData>
    <row r="1" ht="12.75">
      <c r="A1" s="34" t="s">
        <v>80</v>
      </c>
    </row>
    <row r="3" spans="2:5" ht="12.75">
      <c r="B3" s="74" t="s">
        <v>48</v>
      </c>
      <c r="C3" s="75"/>
      <c r="D3" s="75"/>
      <c r="E3" s="75"/>
    </row>
    <row r="4" spans="2:14" ht="12.75">
      <c r="B4" s="25" t="s">
        <v>6</v>
      </c>
      <c r="C4" s="26" t="s">
        <v>2</v>
      </c>
      <c r="D4" s="26" t="s">
        <v>7</v>
      </c>
      <c r="E4" s="26" t="s">
        <v>8</v>
      </c>
      <c r="F4" s="26" t="s">
        <v>9</v>
      </c>
      <c r="G4" s="26" t="s">
        <v>10</v>
      </c>
      <c r="H4" s="26" t="s">
        <v>3</v>
      </c>
      <c r="I4" s="26" t="s">
        <v>11</v>
      </c>
      <c r="J4" s="26" t="s">
        <v>12</v>
      </c>
      <c r="K4" s="26" t="s">
        <v>13</v>
      </c>
      <c r="L4" s="26" t="s">
        <v>14</v>
      </c>
      <c r="M4" s="26" t="s">
        <v>15</v>
      </c>
      <c r="N4" s="26" t="s">
        <v>4</v>
      </c>
    </row>
    <row r="5" spans="2:14" ht="12.75">
      <c r="B5" s="56" t="str">
        <f>Productivity!B41</f>
        <v>Adams</v>
      </c>
      <c r="C5" s="53">
        <f>SUM(Productivity!C41:D41)</f>
        <v>24.25</v>
      </c>
      <c r="D5" s="53">
        <f>SUM(Productivity!E41:F41)</f>
        <v>19.25</v>
      </c>
      <c r="E5" s="53">
        <f>SUM(Productivity!G41:H41)</f>
        <v>0</v>
      </c>
      <c r="F5" s="53">
        <f>SUM(Productivity!I41:J41)</f>
        <v>0</v>
      </c>
      <c r="G5" s="53">
        <f>SUM(Productivity!K41:L41)</f>
        <v>0</v>
      </c>
      <c r="H5" s="53">
        <f>SUM(Productivity!M41:N41)</f>
        <v>0</v>
      </c>
      <c r="I5" s="53">
        <f>SUM(Productivity!O41:P41)</f>
        <v>0</v>
      </c>
      <c r="J5" s="53">
        <f>SUM(Productivity!Q41:R41)</f>
        <v>0</v>
      </c>
      <c r="K5" s="53">
        <f>SUM(Productivity!S41:T41)</f>
        <v>0</v>
      </c>
      <c r="L5" s="53">
        <f>SUM(Productivity!U41:V41)</f>
        <v>0</v>
      </c>
      <c r="M5" s="53">
        <f>SUM(Productivity!W41:X41)</f>
        <v>0</v>
      </c>
      <c r="N5" s="53">
        <f>SUM(Productivity!Y41:Z41)</f>
        <v>0</v>
      </c>
    </row>
    <row r="6" spans="2:14" ht="12.75">
      <c r="B6" s="57" t="str">
        <f>Productivity!B42</f>
        <v>Jefferson</v>
      </c>
      <c r="C6" s="53">
        <f>SUM(Productivity!C42:D42)</f>
        <v>133</v>
      </c>
      <c r="D6" s="53">
        <f>SUM(Productivity!E42:F42)</f>
        <v>59.75</v>
      </c>
      <c r="E6" s="53">
        <f>SUM(Productivity!G42:H42)</f>
        <v>0</v>
      </c>
      <c r="F6" s="53">
        <f>SUM(Productivity!I42:J42)</f>
        <v>0</v>
      </c>
      <c r="G6" s="53">
        <f>SUM(Productivity!K42:L42)</f>
        <v>0</v>
      </c>
      <c r="H6" s="53">
        <f>SUM(Productivity!M42:N42)</f>
        <v>0</v>
      </c>
      <c r="I6" s="53">
        <f>SUM(Productivity!O42:P42)</f>
        <v>0</v>
      </c>
      <c r="J6" s="53">
        <f>SUM(Productivity!Q42:R42)</f>
        <v>0</v>
      </c>
      <c r="K6" s="53">
        <f>SUM(Productivity!S42:T42)</f>
        <v>0</v>
      </c>
      <c r="L6" s="53">
        <f>SUM(Productivity!U42:V42)</f>
        <v>0</v>
      </c>
      <c r="M6" s="53">
        <f>SUM(Productivity!W42:X42)</f>
        <v>0</v>
      </c>
      <c r="N6" s="53">
        <f>SUM(Productivity!Y42:Z42)</f>
        <v>0</v>
      </c>
    </row>
    <row r="7" spans="2:14" ht="12.75">
      <c r="B7" s="57" t="str">
        <f>Productivity!B43</f>
        <v>Washington</v>
      </c>
      <c r="C7" s="53">
        <f>SUM(Productivity!C43:D43)</f>
        <v>140.25</v>
      </c>
      <c r="D7" s="53">
        <f>SUM(Productivity!E43:F43)</f>
        <v>70</v>
      </c>
      <c r="E7" s="53">
        <f>SUM(Productivity!G43:H43)</f>
        <v>0</v>
      </c>
      <c r="F7" s="53">
        <f>SUM(Productivity!I43:J43)</f>
        <v>0</v>
      </c>
      <c r="G7" s="53">
        <f>SUM(Productivity!K43:L43)</f>
        <v>0</v>
      </c>
      <c r="H7" s="53">
        <f>SUM(Productivity!M43:N43)</f>
        <v>0</v>
      </c>
      <c r="I7" s="53">
        <f>SUM(Productivity!O43:P43)</f>
        <v>0</v>
      </c>
      <c r="J7" s="53">
        <f>SUM(Productivity!Q43:R43)</f>
        <v>0</v>
      </c>
      <c r="K7" s="53">
        <f>SUM(Productivity!S43:T43)</f>
        <v>0</v>
      </c>
      <c r="L7" s="53">
        <f>SUM(Productivity!U43:V43)</f>
        <v>0</v>
      </c>
      <c r="M7" s="53">
        <f>SUM(Productivity!W43:X43)</f>
        <v>0</v>
      </c>
      <c r="N7" s="53">
        <f>SUM(Productivity!Y43:Z43)</f>
        <v>0</v>
      </c>
    </row>
    <row r="8" spans="2:14" ht="12.75">
      <c r="B8" s="57" t="str">
        <f>Productivity!B44</f>
        <v>Monroe</v>
      </c>
      <c r="C8" s="53">
        <f>SUM(Productivity!C44:D44)</f>
        <v>37</v>
      </c>
      <c r="D8" s="53">
        <f>SUM(Productivity!E44:F44)</f>
        <v>26.75</v>
      </c>
      <c r="E8" s="53">
        <f>SUM(Productivity!G44:H44)</f>
        <v>0</v>
      </c>
      <c r="F8" s="53">
        <f>SUM(Productivity!I44:J44)</f>
        <v>0</v>
      </c>
      <c r="G8" s="53">
        <f>SUM(Productivity!K44:L44)</f>
        <v>0</v>
      </c>
      <c r="H8" s="53">
        <f>SUM(Productivity!M44:N44)</f>
        <v>0</v>
      </c>
      <c r="I8" s="53">
        <f>SUM(Productivity!O44:P44)</f>
        <v>0</v>
      </c>
      <c r="J8" s="53">
        <f>SUM(Productivity!Q44:R44)</f>
        <v>0</v>
      </c>
      <c r="K8" s="53">
        <f>SUM(Productivity!S44:T44)</f>
        <v>0</v>
      </c>
      <c r="L8" s="53">
        <f>SUM(Productivity!U44:V44)</f>
        <v>0</v>
      </c>
      <c r="M8" s="53">
        <f>SUM(Productivity!W44:X44)</f>
        <v>0</v>
      </c>
      <c r="N8" s="53">
        <f>SUM(Productivity!Y44:Z44)</f>
        <v>0</v>
      </c>
    </row>
    <row r="9" spans="2:14" ht="12.75">
      <c r="B9" s="57" t="str">
        <f>Productivity!B45</f>
        <v>Lincoln</v>
      </c>
      <c r="C9" s="53">
        <f>SUM(Productivity!C45:D45)</f>
        <v>97</v>
      </c>
      <c r="D9" s="53">
        <f>SUM(Productivity!E45:F45)</f>
        <v>59.25</v>
      </c>
      <c r="E9" s="53">
        <f>SUM(Productivity!G45:H45)</f>
        <v>0</v>
      </c>
      <c r="F9" s="53">
        <f>SUM(Productivity!I45:J45)</f>
        <v>0</v>
      </c>
      <c r="G9" s="53">
        <f>SUM(Productivity!K45:L45)</f>
        <v>0</v>
      </c>
      <c r="H9" s="53">
        <f>SUM(Productivity!M45:N45)</f>
        <v>0</v>
      </c>
      <c r="I9" s="53">
        <f>SUM(Productivity!O45:P45)</f>
        <v>0</v>
      </c>
      <c r="J9" s="53">
        <f>SUM(Productivity!Q45:R45)</f>
        <v>0</v>
      </c>
      <c r="K9" s="53">
        <f>SUM(Productivity!S45:T45)</f>
        <v>0</v>
      </c>
      <c r="L9" s="53">
        <f>SUM(Productivity!U45:V45)</f>
        <v>0</v>
      </c>
      <c r="M9" s="53">
        <f>SUM(Productivity!W45:X45)</f>
        <v>0</v>
      </c>
      <c r="N9" s="53">
        <f>SUM(Productivity!Y45:Z45)</f>
        <v>0</v>
      </c>
    </row>
    <row r="10" spans="2:14" ht="12.75">
      <c r="B10" s="57" t="str">
        <f>Productivity!B46</f>
        <v>Kennedy</v>
      </c>
      <c r="C10" s="53">
        <f>SUM(Productivity!C46:D46)</f>
        <v>14.75</v>
      </c>
      <c r="D10" s="53">
        <f>SUM(Productivity!E46:F46)</f>
        <v>2.75</v>
      </c>
      <c r="E10" s="53">
        <f>SUM(Productivity!G46:H46)</f>
        <v>0</v>
      </c>
      <c r="F10" s="53">
        <f>SUM(Productivity!I46:J46)</f>
        <v>0</v>
      </c>
      <c r="G10" s="53">
        <f>SUM(Productivity!K46:L46)</f>
        <v>0</v>
      </c>
      <c r="H10" s="53">
        <f>SUM(Productivity!M46:N46)</f>
        <v>0</v>
      </c>
      <c r="I10" s="53">
        <f>SUM(Productivity!O46:P46)</f>
        <v>0</v>
      </c>
      <c r="J10" s="53">
        <f>SUM(Productivity!Q46:R46)</f>
        <v>0</v>
      </c>
      <c r="K10" s="53">
        <f>SUM(Productivity!S46:T46)</f>
        <v>0</v>
      </c>
      <c r="L10" s="53">
        <f>SUM(Productivity!U46:V46)</f>
        <v>0</v>
      </c>
      <c r="M10" s="53">
        <f>SUM(Productivity!W46:X46)</f>
        <v>0</v>
      </c>
      <c r="N10" s="53">
        <f>SUM(Productivity!Y46:Z46)</f>
        <v>0</v>
      </c>
    </row>
    <row r="11" spans="2:14" ht="12.75">
      <c r="B11" s="57" t="str">
        <f>Productivity!B47</f>
        <v>Wilson</v>
      </c>
      <c r="C11" s="53">
        <f>SUM(Productivity!C47:D47)</f>
        <v>139.5</v>
      </c>
      <c r="D11" s="53">
        <f>SUM(Productivity!E47:F47)</f>
        <v>91.75</v>
      </c>
      <c r="E11" s="53">
        <f>SUM(Productivity!G47:H47)</f>
        <v>0</v>
      </c>
      <c r="F11" s="53">
        <f>SUM(Productivity!I47:J47)</f>
        <v>0</v>
      </c>
      <c r="G11" s="53">
        <f>SUM(Productivity!K47:L47)</f>
        <v>0</v>
      </c>
      <c r="H11" s="53">
        <f>SUM(Productivity!M47:N47)</f>
        <v>0</v>
      </c>
      <c r="I11" s="53">
        <f>SUM(Productivity!O47:P47)</f>
        <v>0</v>
      </c>
      <c r="J11" s="53">
        <f>SUM(Productivity!Q47:R47)</f>
        <v>0</v>
      </c>
      <c r="K11" s="53">
        <f>SUM(Productivity!S47:T47)</f>
        <v>0</v>
      </c>
      <c r="L11" s="53">
        <f>SUM(Productivity!U47:V47)</f>
        <v>0</v>
      </c>
      <c r="M11" s="53">
        <f>SUM(Productivity!W47:X47)</f>
        <v>0</v>
      </c>
      <c r="N11" s="53">
        <f>SUM(Productivity!Y47:Z47)</f>
        <v>0</v>
      </c>
    </row>
    <row r="12" spans="2:14" ht="12.75">
      <c r="B12" s="57" t="str">
        <f>Productivity!B48</f>
        <v>Roosevelt</v>
      </c>
      <c r="C12" s="53">
        <f>SUM(Productivity!C48:D48)</f>
        <v>10</v>
      </c>
      <c r="D12" s="53">
        <f>SUM(Productivity!E48:F48)</f>
        <v>3.5</v>
      </c>
      <c r="E12" s="53">
        <f>SUM(Productivity!G48:H48)</f>
        <v>0</v>
      </c>
      <c r="F12" s="53">
        <f>SUM(Productivity!I48:J48)</f>
        <v>0</v>
      </c>
      <c r="G12" s="53">
        <f>SUM(Productivity!K48:L48)</f>
        <v>0</v>
      </c>
      <c r="H12" s="53">
        <f>SUM(Productivity!M48:N48)</f>
        <v>0</v>
      </c>
      <c r="I12" s="53">
        <f>SUM(Productivity!O48:P48)</f>
        <v>0</v>
      </c>
      <c r="J12" s="53">
        <f>SUM(Productivity!Q48:R48)</f>
        <v>0</v>
      </c>
      <c r="K12" s="53">
        <f>SUM(Productivity!S48:T48)</f>
        <v>0</v>
      </c>
      <c r="L12" s="53">
        <f>SUM(Productivity!U48:V48)</f>
        <v>0</v>
      </c>
      <c r="M12" s="53">
        <f>SUM(Productivity!W48:X48)</f>
        <v>0</v>
      </c>
      <c r="N12" s="53">
        <f>SUM(Productivity!Y48:Z48)</f>
        <v>0</v>
      </c>
    </row>
    <row r="13" spans="2:14" ht="12.75">
      <c r="B13" s="58" t="str">
        <f>Productivity!B49</f>
        <v>Eisenhower</v>
      </c>
      <c r="C13" s="53">
        <f>SUM(Productivity!C49:D49)</f>
        <v>13.25</v>
      </c>
      <c r="D13" s="53">
        <f>SUM(Productivity!E49:F49)</f>
        <v>7.25</v>
      </c>
      <c r="E13" s="53">
        <f>SUM(Productivity!G49:H49)</f>
        <v>0</v>
      </c>
      <c r="F13" s="53">
        <f>SUM(Productivity!I49:J49)</f>
        <v>0</v>
      </c>
      <c r="G13" s="53">
        <f>SUM(Productivity!K49:L49)</f>
        <v>0</v>
      </c>
      <c r="H13" s="53">
        <f>SUM(Productivity!M49:N49)</f>
        <v>0</v>
      </c>
      <c r="I13" s="53">
        <f>SUM(Productivity!O49:P49)</f>
        <v>0</v>
      </c>
      <c r="J13" s="53">
        <f>SUM(Productivity!Q49:R49)</f>
        <v>0</v>
      </c>
      <c r="K13" s="53">
        <f>SUM(Productivity!S49:T49)</f>
        <v>0</v>
      </c>
      <c r="L13" s="53">
        <f>SUM(Productivity!U49:V49)</f>
        <v>0</v>
      </c>
      <c r="M13" s="53">
        <f>SUM(Productivity!W49:X49)</f>
        <v>0</v>
      </c>
      <c r="N13" s="53">
        <f>SUM(Productivity!Y49:Z49)</f>
        <v>0</v>
      </c>
    </row>
    <row r="14" spans="2:14" ht="12.75">
      <c r="B14" s="57" t="str">
        <f>Productivity!B50</f>
        <v>Ford</v>
      </c>
      <c r="C14" s="53">
        <f>SUM(Productivity!C50:D50)</f>
        <v>10</v>
      </c>
      <c r="D14" s="53">
        <f>SUM(Productivity!E50:F50)</f>
        <v>2</v>
      </c>
      <c r="E14" s="53">
        <f>SUM(Productivity!G50:H50)</f>
        <v>0</v>
      </c>
      <c r="F14" s="53">
        <f>SUM(Productivity!I50:J50)</f>
        <v>0</v>
      </c>
      <c r="G14" s="53">
        <f>SUM(Productivity!K50:L50)</f>
        <v>0</v>
      </c>
      <c r="H14" s="53">
        <f>SUM(Productivity!M50:N50)</f>
        <v>0</v>
      </c>
      <c r="I14" s="53">
        <f>SUM(Productivity!O50:P50)</f>
        <v>0</v>
      </c>
      <c r="J14" s="53">
        <f>SUM(Productivity!Q50:R50)</f>
        <v>0</v>
      </c>
      <c r="K14" s="53">
        <f>SUM(Productivity!S50:T50)</f>
        <v>0</v>
      </c>
      <c r="L14" s="53">
        <f>SUM(Productivity!U50:V50)</f>
        <v>0</v>
      </c>
      <c r="M14" s="53">
        <f>SUM(Productivity!W50:X50)</f>
        <v>0</v>
      </c>
      <c r="N14" s="53">
        <f>SUM(Productivity!Y50:Z50)</f>
        <v>0</v>
      </c>
    </row>
    <row r="15" spans="2:14" ht="12.75">
      <c r="B15" s="57" t="str">
        <f>Productivity!B51</f>
        <v>Johnson</v>
      </c>
      <c r="C15" s="53">
        <f>SUM(Productivity!C51:D51)</f>
        <v>3.5</v>
      </c>
      <c r="D15" s="53">
        <f>SUM(Productivity!E51:F51)</f>
        <v>1.25</v>
      </c>
      <c r="E15" s="53">
        <f>SUM(Productivity!G51:H51)</f>
        <v>0</v>
      </c>
      <c r="F15" s="53">
        <f>SUM(Productivity!I51:J51)</f>
        <v>0</v>
      </c>
      <c r="G15" s="53">
        <f>SUM(Productivity!K51:L51)</f>
        <v>0</v>
      </c>
      <c r="H15" s="53">
        <f>SUM(Productivity!M51:N51)</f>
        <v>0</v>
      </c>
      <c r="I15" s="53">
        <f>SUM(Productivity!O51:P51)</f>
        <v>0</v>
      </c>
      <c r="J15" s="53">
        <f>SUM(Productivity!Q51:R51)</f>
        <v>0</v>
      </c>
      <c r="K15" s="53">
        <f>SUM(Productivity!S51:T51)</f>
        <v>0</v>
      </c>
      <c r="L15" s="53">
        <f>SUM(Productivity!U51:V51)</f>
        <v>0</v>
      </c>
      <c r="M15" s="53">
        <f>SUM(Productivity!W51:X51)</f>
        <v>0</v>
      </c>
      <c r="N15" s="53">
        <f>SUM(Productivity!Y51:Z51)</f>
        <v>0</v>
      </c>
    </row>
    <row r="16" spans="2:14" ht="12.75">
      <c r="B16" s="57" t="str">
        <f>Productivity!B52</f>
        <v>Carter</v>
      </c>
      <c r="C16" s="53">
        <f>SUM(Productivity!C52:D52)</f>
        <v>32.25</v>
      </c>
      <c r="D16" s="53">
        <f>SUM(Productivity!E52:F52)</f>
        <v>3</v>
      </c>
      <c r="E16" s="53">
        <f>SUM(Productivity!G52:H52)</f>
        <v>0</v>
      </c>
      <c r="F16" s="53">
        <f>SUM(Productivity!I52:J52)</f>
        <v>0</v>
      </c>
      <c r="G16" s="53">
        <f>SUM(Productivity!K52:L52)</f>
        <v>0</v>
      </c>
      <c r="H16" s="53">
        <f>SUM(Productivity!M52:N52)</f>
        <v>0</v>
      </c>
      <c r="I16" s="53">
        <f>SUM(Productivity!O52:P52)</f>
        <v>0</v>
      </c>
      <c r="J16" s="53">
        <f>SUM(Productivity!Q52:R52)</f>
        <v>0</v>
      </c>
      <c r="K16" s="53">
        <f>SUM(Productivity!S52:T52)</f>
        <v>0</v>
      </c>
      <c r="L16" s="53">
        <f>SUM(Productivity!U52:V52)</f>
        <v>0</v>
      </c>
      <c r="M16" s="53">
        <f>SUM(Productivity!W52:X52)</f>
        <v>0</v>
      </c>
      <c r="N16" s="53">
        <f>SUM(Productivity!Y52:Z52)</f>
        <v>0</v>
      </c>
    </row>
    <row r="17" spans="2:14" ht="12.75">
      <c r="B17" s="57" t="str">
        <f>Productivity!B53</f>
        <v>Clinton</v>
      </c>
      <c r="C17" s="53">
        <f>SUM(Productivity!C53:D53)</f>
        <v>78</v>
      </c>
      <c r="D17" s="53">
        <f>SUM(Productivity!E53:F53)</f>
        <v>17.75</v>
      </c>
      <c r="E17" s="53">
        <f>SUM(Productivity!G53:H53)</f>
        <v>0</v>
      </c>
      <c r="F17" s="53">
        <f>SUM(Productivity!I53:J53)</f>
        <v>0</v>
      </c>
      <c r="G17" s="53">
        <f>SUM(Productivity!K53:L53)</f>
        <v>0</v>
      </c>
      <c r="H17" s="53">
        <f>SUM(Productivity!M53:N53)</f>
        <v>0</v>
      </c>
      <c r="I17" s="53">
        <f>SUM(Productivity!O53:P53)</f>
        <v>0</v>
      </c>
      <c r="J17" s="53">
        <f>SUM(Productivity!Q53:R53)</f>
        <v>0</v>
      </c>
      <c r="K17" s="53">
        <f>SUM(Productivity!S53:T53)</f>
        <v>0</v>
      </c>
      <c r="L17" s="53">
        <f>SUM(Productivity!U53:V53)</f>
        <v>0</v>
      </c>
      <c r="M17" s="53">
        <f>SUM(Productivity!W53:X53)</f>
        <v>0</v>
      </c>
      <c r="N17" s="53">
        <f>SUM(Productivity!Y53:Z53)</f>
        <v>0</v>
      </c>
    </row>
    <row r="18" spans="2:14" ht="12.75">
      <c r="B18" s="57">
        <f>Productivity!B54</f>
      </c>
      <c r="C18" s="53">
        <f>SUM(Productivity!C54:D54)</f>
        <v>0</v>
      </c>
      <c r="D18" s="53">
        <f>SUM(Productivity!E54:F54)</f>
        <v>0</v>
      </c>
      <c r="E18" s="53">
        <f>SUM(Productivity!G54:H54)</f>
        <v>0</v>
      </c>
      <c r="F18" s="53">
        <f>SUM(Productivity!I54:J54)</f>
        <v>0</v>
      </c>
      <c r="G18" s="53">
        <f>SUM(Productivity!K54:L54)</f>
        <v>0</v>
      </c>
      <c r="H18" s="53">
        <f>SUM(Productivity!M54:N54)</f>
        <v>0</v>
      </c>
      <c r="I18" s="53">
        <f>SUM(Productivity!O54:P54)</f>
        <v>0</v>
      </c>
      <c r="J18" s="53">
        <f>SUM(Productivity!Q54:R54)</f>
        <v>0</v>
      </c>
      <c r="K18" s="53">
        <f>SUM(Productivity!S54:T54)</f>
        <v>0</v>
      </c>
      <c r="L18" s="53">
        <f>SUM(Productivity!U54:V54)</f>
        <v>0</v>
      </c>
      <c r="M18" s="53">
        <f>SUM(Productivity!W54:X54)</f>
        <v>0</v>
      </c>
      <c r="N18" s="53">
        <f>SUM(Productivity!Y54:Z54)</f>
        <v>0</v>
      </c>
    </row>
    <row r="19" spans="2:14" ht="12.75">
      <c r="B19" s="57">
        <f>Productivity!B55</f>
      </c>
      <c r="C19" s="53">
        <f>SUM(Productivity!C55:D55)</f>
        <v>0</v>
      </c>
      <c r="D19" s="53">
        <f>SUM(Productivity!E55:F55)</f>
        <v>0</v>
      </c>
      <c r="E19" s="53">
        <f>SUM(Productivity!G55:H55)</f>
        <v>0</v>
      </c>
      <c r="F19" s="53">
        <f>SUM(Productivity!I55:J55)</f>
        <v>0</v>
      </c>
      <c r="G19" s="53">
        <f>SUM(Productivity!K55:L55)</f>
        <v>0</v>
      </c>
      <c r="H19" s="53">
        <f>SUM(Productivity!M55:N55)</f>
        <v>0</v>
      </c>
      <c r="I19" s="53">
        <f>SUM(Productivity!O55:P55)</f>
        <v>0</v>
      </c>
      <c r="J19" s="53">
        <f>SUM(Productivity!Q55:R55)</f>
        <v>0</v>
      </c>
      <c r="K19" s="53">
        <f>SUM(Productivity!S55:T55)</f>
        <v>0</v>
      </c>
      <c r="L19" s="53">
        <f>SUM(Productivity!U55:V55)</f>
        <v>0</v>
      </c>
      <c r="M19" s="53">
        <f>SUM(Productivity!W55:X55)</f>
        <v>0</v>
      </c>
      <c r="N19" s="53">
        <f>SUM(Productivity!Y55:Z55)</f>
        <v>0</v>
      </c>
    </row>
    <row r="20" spans="2:14" ht="12.75">
      <c r="B20" s="57">
        <f>Productivity!B56</f>
      </c>
      <c r="C20" s="53">
        <f>SUM(Productivity!C56:D56)</f>
        <v>0</v>
      </c>
      <c r="D20" s="53">
        <f>SUM(Productivity!E56:F56)</f>
        <v>0</v>
      </c>
      <c r="E20" s="53">
        <f>SUM(Productivity!G56:H56)</f>
        <v>0</v>
      </c>
      <c r="F20" s="53">
        <f>SUM(Productivity!I56:J56)</f>
        <v>0</v>
      </c>
      <c r="G20" s="53">
        <f>SUM(Productivity!K56:L56)</f>
        <v>0</v>
      </c>
      <c r="H20" s="53">
        <f>SUM(Productivity!M56:N56)</f>
        <v>0</v>
      </c>
      <c r="I20" s="53">
        <f>SUM(Productivity!O56:P56)</f>
        <v>0</v>
      </c>
      <c r="J20" s="53">
        <f>SUM(Productivity!Q56:R56)</f>
        <v>0</v>
      </c>
      <c r="K20" s="53">
        <f>SUM(Productivity!S56:T56)</f>
        <v>0</v>
      </c>
      <c r="L20" s="53">
        <f>SUM(Productivity!U56:V56)</f>
        <v>0</v>
      </c>
      <c r="M20" s="53">
        <f>SUM(Productivity!W56:X56)</f>
        <v>0</v>
      </c>
      <c r="N20" s="53">
        <f>SUM(Productivity!Y56:Z56)</f>
        <v>0</v>
      </c>
    </row>
    <row r="21" spans="2:14" ht="12.75">
      <c r="B21" s="58">
        <f>Productivity!B57</f>
      </c>
      <c r="C21" s="53">
        <f>SUM(Productivity!C57:D57)</f>
        <v>0</v>
      </c>
      <c r="D21" s="53">
        <f>SUM(Productivity!E57:F57)</f>
        <v>0</v>
      </c>
      <c r="E21" s="53">
        <f>SUM(Productivity!G57:H57)</f>
        <v>0</v>
      </c>
      <c r="F21" s="53">
        <f>SUM(Productivity!I57:J57)</f>
        <v>0</v>
      </c>
      <c r="G21" s="53">
        <f>SUM(Productivity!K57:L57)</f>
        <v>0</v>
      </c>
      <c r="H21" s="53">
        <f>SUM(Productivity!M57:N57)</f>
        <v>0</v>
      </c>
      <c r="I21" s="53">
        <f>SUM(Productivity!O57:P57)</f>
        <v>0</v>
      </c>
      <c r="J21" s="53">
        <f>SUM(Productivity!Q57:R57)</f>
        <v>0</v>
      </c>
      <c r="K21" s="53">
        <f>SUM(Productivity!S57:T57)</f>
        <v>0</v>
      </c>
      <c r="L21" s="53">
        <f>SUM(Productivity!U57:V57)</f>
        <v>0</v>
      </c>
      <c r="M21" s="53">
        <f>SUM(Productivity!W57:X57)</f>
        <v>0</v>
      </c>
      <c r="N21" s="53">
        <f>SUM(Productivity!Y57:Z57)</f>
        <v>0</v>
      </c>
    </row>
    <row r="22" spans="2:14" ht="12.75">
      <c r="B22" s="58">
        <f>Productivity!B58</f>
      </c>
      <c r="C22" s="53">
        <f>SUM(Productivity!C58:D58)</f>
        <v>0</v>
      </c>
      <c r="D22" s="53">
        <f>SUM(Productivity!E58:F58)</f>
        <v>0</v>
      </c>
      <c r="E22" s="53">
        <f>SUM(Productivity!G58:H58)</f>
        <v>0</v>
      </c>
      <c r="F22" s="53">
        <f>SUM(Productivity!I58:J58)</f>
        <v>0</v>
      </c>
      <c r="G22" s="53">
        <f>SUM(Productivity!K58:L58)</f>
        <v>0</v>
      </c>
      <c r="H22" s="53">
        <f>SUM(Productivity!M58:N58)</f>
        <v>0</v>
      </c>
      <c r="I22" s="53">
        <f>SUM(Productivity!O58:P58)</f>
        <v>0</v>
      </c>
      <c r="J22" s="53">
        <f>SUM(Productivity!Q58:R58)</f>
        <v>0</v>
      </c>
      <c r="K22" s="53">
        <f>SUM(Productivity!S58:T58)</f>
        <v>0</v>
      </c>
      <c r="L22" s="53">
        <f>SUM(Productivity!U58:V58)</f>
        <v>0</v>
      </c>
      <c r="M22" s="53">
        <f>SUM(Productivity!W58:X58)</f>
        <v>0</v>
      </c>
      <c r="N22" s="53">
        <f>SUM(Productivity!Y58:Z58)</f>
        <v>0</v>
      </c>
    </row>
    <row r="23" spans="2:14" ht="12.75">
      <c r="B23" s="58">
        <f>Productivity!B59</f>
      </c>
      <c r="C23" s="53">
        <f>SUM(Productivity!C59:D59)</f>
        <v>0</v>
      </c>
      <c r="D23" s="53">
        <f>SUM(Productivity!E59:F59)</f>
        <v>0</v>
      </c>
      <c r="E23" s="53">
        <f>SUM(Productivity!G59:H59)</f>
        <v>0</v>
      </c>
      <c r="F23" s="53">
        <f>SUM(Productivity!I59:J59)</f>
        <v>0</v>
      </c>
      <c r="G23" s="53">
        <f>SUM(Productivity!K59:L59)</f>
        <v>0</v>
      </c>
      <c r="H23" s="53">
        <f>SUM(Productivity!M59:N59)</f>
        <v>0</v>
      </c>
      <c r="I23" s="53">
        <f>SUM(Productivity!O59:P59)</f>
        <v>0</v>
      </c>
      <c r="J23" s="53">
        <f>SUM(Productivity!Q59:R59)</f>
        <v>0</v>
      </c>
      <c r="K23" s="53">
        <f>SUM(Productivity!S59:T59)</f>
        <v>0</v>
      </c>
      <c r="L23" s="53">
        <f>SUM(Productivity!U59:V59)</f>
        <v>0</v>
      </c>
      <c r="M23" s="53">
        <f>SUM(Productivity!W59:X59)</f>
        <v>0</v>
      </c>
      <c r="N23" s="53">
        <f>SUM(Productivity!Y59:Z59)</f>
        <v>0</v>
      </c>
    </row>
    <row r="24" spans="2:14" ht="12.75">
      <c r="B24" s="58">
        <f>Productivity!B60</f>
      </c>
      <c r="C24" s="53">
        <f>SUM(Productivity!C60:D60)</f>
        <v>0</v>
      </c>
      <c r="D24" s="53">
        <f>SUM(Productivity!E60:F60)</f>
        <v>0</v>
      </c>
      <c r="E24" s="53">
        <f>SUM(Productivity!G60:H60)</f>
        <v>0</v>
      </c>
      <c r="F24" s="53">
        <f>SUM(Productivity!I60:J60)</f>
        <v>0</v>
      </c>
      <c r="G24" s="53">
        <f>SUM(Productivity!K60:L60)</f>
        <v>0</v>
      </c>
      <c r="H24" s="53">
        <f>SUM(Productivity!M60:N60)</f>
        <v>0</v>
      </c>
      <c r="I24" s="53">
        <f>SUM(Productivity!O60:P60)</f>
        <v>0</v>
      </c>
      <c r="J24" s="53">
        <f>SUM(Productivity!Q60:R60)</f>
        <v>0</v>
      </c>
      <c r="K24" s="53">
        <f>SUM(Productivity!S60:T60)</f>
        <v>0</v>
      </c>
      <c r="L24" s="53">
        <f>SUM(Productivity!U60:V60)</f>
        <v>0</v>
      </c>
      <c r="M24" s="53">
        <f>SUM(Productivity!W60:X60)</f>
        <v>0</v>
      </c>
      <c r="N24" s="53">
        <f>SUM(Productivity!Y60:Z60)</f>
        <v>0</v>
      </c>
    </row>
    <row r="25" spans="2:14" ht="12.75">
      <c r="B25" s="58">
        <f>Productivity!B61</f>
      </c>
      <c r="C25" s="53">
        <f>SUM(Productivity!C61:D61)</f>
        <v>0</v>
      </c>
      <c r="D25" s="53">
        <f>SUM(Productivity!E61:F61)</f>
        <v>0</v>
      </c>
      <c r="E25" s="53">
        <f>SUM(Productivity!G61:H61)</f>
        <v>0</v>
      </c>
      <c r="F25" s="53">
        <f>SUM(Productivity!I61:J61)</f>
        <v>0</v>
      </c>
      <c r="G25" s="53">
        <f>SUM(Productivity!K61:L61)</f>
        <v>0</v>
      </c>
      <c r="H25" s="53">
        <f>SUM(Productivity!M61:N61)</f>
        <v>0</v>
      </c>
      <c r="I25" s="53">
        <f>SUM(Productivity!O61:P61)</f>
        <v>0</v>
      </c>
      <c r="J25" s="53">
        <f>SUM(Productivity!Q61:R61)</f>
        <v>0</v>
      </c>
      <c r="K25" s="53">
        <f>SUM(Productivity!S61:T61)</f>
        <v>0</v>
      </c>
      <c r="L25" s="53">
        <f>SUM(Productivity!U61:V61)</f>
        <v>0</v>
      </c>
      <c r="M25" s="53">
        <f>SUM(Productivity!W61:X61)</f>
        <v>0</v>
      </c>
      <c r="N25" s="53">
        <f>SUM(Productivity!Y61:Z61)</f>
        <v>0</v>
      </c>
    </row>
    <row r="26" spans="2:14" ht="12.75">
      <c r="B26" s="58">
        <f>Productivity!B62</f>
      </c>
      <c r="C26" s="53">
        <f>SUM(Productivity!C62:D62)</f>
        <v>0</v>
      </c>
      <c r="D26" s="53">
        <f>SUM(Productivity!E62:F62)</f>
        <v>0</v>
      </c>
      <c r="E26" s="53">
        <f>SUM(Productivity!G62:H62)</f>
        <v>0</v>
      </c>
      <c r="F26" s="53">
        <f>SUM(Productivity!I62:J62)</f>
        <v>0</v>
      </c>
      <c r="G26" s="53">
        <f>SUM(Productivity!K62:L62)</f>
        <v>0</v>
      </c>
      <c r="H26" s="53">
        <f>SUM(Productivity!M62:N62)</f>
        <v>0</v>
      </c>
      <c r="I26" s="53">
        <f>SUM(Productivity!O62:P62)</f>
        <v>0</v>
      </c>
      <c r="J26" s="53">
        <f>SUM(Productivity!Q62:R62)</f>
        <v>0</v>
      </c>
      <c r="K26" s="53">
        <f>SUM(Productivity!S62:T62)</f>
        <v>0</v>
      </c>
      <c r="L26" s="53">
        <f>SUM(Productivity!U62:V62)</f>
        <v>0</v>
      </c>
      <c r="M26" s="53">
        <f>SUM(Productivity!W62:X62)</f>
        <v>0</v>
      </c>
      <c r="N26" s="53">
        <f>SUM(Productivity!Y62:Z62)</f>
        <v>0</v>
      </c>
    </row>
    <row r="27" spans="2:14" ht="12.75">
      <c r="B27" s="58">
        <f>Productivity!B63</f>
      </c>
      <c r="C27" s="53">
        <f>SUM(Productivity!C63:D63)</f>
        <v>0</v>
      </c>
      <c r="D27" s="53">
        <f>SUM(Productivity!E63:F63)</f>
        <v>0</v>
      </c>
      <c r="E27" s="53">
        <f>SUM(Productivity!G63:H63)</f>
        <v>0</v>
      </c>
      <c r="F27" s="53">
        <f>SUM(Productivity!I63:J63)</f>
        <v>0</v>
      </c>
      <c r="G27" s="53">
        <f>SUM(Productivity!K63:L63)</f>
        <v>0</v>
      </c>
      <c r="H27" s="53">
        <f>SUM(Productivity!M63:N63)</f>
        <v>0</v>
      </c>
      <c r="I27" s="53">
        <f>SUM(Productivity!O63:P63)</f>
        <v>0</v>
      </c>
      <c r="J27" s="53">
        <f>SUM(Productivity!Q63:R63)</f>
        <v>0</v>
      </c>
      <c r="K27" s="53">
        <f>SUM(Productivity!S63:T63)</f>
        <v>0</v>
      </c>
      <c r="L27" s="53">
        <f>SUM(Productivity!U63:V63)</f>
        <v>0</v>
      </c>
      <c r="M27" s="53">
        <f>SUM(Productivity!W63:X63)</f>
        <v>0</v>
      </c>
      <c r="N27" s="53">
        <f>SUM(Productivity!Y63:Z63)</f>
        <v>0</v>
      </c>
    </row>
    <row r="28" spans="2:14" ht="12.75">
      <c r="B28" s="57">
        <f>Productivity!B64</f>
      </c>
      <c r="C28" s="53">
        <f>SUM(Productivity!C64:D64)</f>
        <v>0</v>
      </c>
      <c r="D28" s="53">
        <f>SUM(Productivity!E64:F64)</f>
        <v>0</v>
      </c>
      <c r="E28" s="53">
        <f>SUM(Productivity!G64:H64)</f>
        <v>0</v>
      </c>
      <c r="F28" s="53">
        <f>SUM(Productivity!I64:J64)</f>
        <v>0</v>
      </c>
      <c r="G28" s="53">
        <f>SUM(Productivity!K64:L64)</f>
        <v>0</v>
      </c>
      <c r="H28" s="53">
        <f>SUM(Productivity!M64:N64)</f>
        <v>0</v>
      </c>
      <c r="I28" s="53">
        <f>SUM(Productivity!O64:P64)</f>
        <v>0</v>
      </c>
      <c r="J28" s="53">
        <f>SUM(Productivity!Q64:R64)</f>
        <v>0</v>
      </c>
      <c r="K28" s="53">
        <f>SUM(Productivity!S64:T64)</f>
        <v>0</v>
      </c>
      <c r="L28" s="53">
        <f>SUM(Productivity!U64:V64)</f>
        <v>0</v>
      </c>
      <c r="M28" s="53">
        <f>SUM(Productivity!W64:X64)</f>
        <v>0</v>
      </c>
      <c r="N28" s="53">
        <f>SUM(Productivity!Y64:Z64)</f>
        <v>0</v>
      </c>
    </row>
    <row r="29" spans="2:14" ht="12.75">
      <c r="B29" s="57">
        <f>Productivity!B65</f>
      </c>
      <c r="C29" s="53">
        <f>SUM(Productivity!C65:D65)</f>
        <v>0</v>
      </c>
      <c r="D29" s="53">
        <f>SUM(Productivity!E65:F65)</f>
        <v>0</v>
      </c>
      <c r="E29" s="53">
        <f>SUM(Productivity!G65:H65)</f>
        <v>0</v>
      </c>
      <c r="F29" s="53">
        <f>SUM(Productivity!I65:J65)</f>
        <v>0</v>
      </c>
      <c r="G29" s="53">
        <f>SUM(Productivity!K65:L65)</f>
        <v>0</v>
      </c>
      <c r="H29" s="53">
        <f>SUM(Productivity!M65:N65)</f>
        <v>0</v>
      </c>
      <c r="I29" s="53">
        <f>SUM(Productivity!O65:P65)</f>
        <v>0</v>
      </c>
      <c r="J29" s="53">
        <f>SUM(Productivity!Q65:R65)</f>
        <v>0</v>
      </c>
      <c r="K29" s="53">
        <f>SUM(Productivity!S65:T65)</f>
        <v>0</v>
      </c>
      <c r="L29" s="53">
        <f>SUM(Productivity!U65:V65)</f>
        <v>0</v>
      </c>
      <c r="M29" s="53">
        <f>SUM(Productivity!W65:X65)</f>
        <v>0</v>
      </c>
      <c r="N29" s="53">
        <f>SUM(Productivity!Y65:Z65)</f>
        <v>0</v>
      </c>
    </row>
    <row r="30" spans="2:14" ht="12.75">
      <c r="B30" s="57">
        <f>Productivity!B66</f>
      </c>
      <c r="C30" s="53">
        <f>SUM(Productivity!C66:D66)</f>
        <v>0</v>
      </c>
      <c r="D30" s="53">
        <f>SUM(Productivity!E66:F66)</f>
        <v>0</v>
      </c>
      <c r="E30" s="53">
        <f>SUM(Productivity!G66:H66)</f>
        <v>0</v>
      </c>
      <c r="F30" s="53">
        <f>SUM(Productivity!I66:J66)</f>
        <v>0</v>
      </c>
      <c r="G30" s="53">
        <f>SUM(Productivity!K66:L66)</f>
        <v>0</v>
      </c>
      <c r="H30" s="53">
        <f>SUM(Productivity!M66:N66)</f>
        <v>0</v>
      </c>
      <c r="I30" s="53">
        <f>SUM(Productivity!O66:P66)</f>
        <v>0</v>
      </c>
      <c r="J30" s="53">
        <f>SUM(Productivity!Q66:R66)</f>
        <v>0</v>
      </c>
      <c r="K30" s="53">
        <f>SUM(Productivity!S66:T66)</f>
        <v>0</v>
      </c>
      <c r="L30" s="53">
        <f>SUM(Productivity!U66:V66)</f>
        <v>0</v>
      </c>
      <c r="M30" s="53">
        <f>SUM(Productivity!W66:X66)</f>
        <v>0</v>
      </c>
      <c r="N30" s="53">
        <f>SUM(Productivity!Y66:Z66)</f>
        <v>0</v>
      </c>
    </row>
    <row r="31" spans="2:14" ht="12.75">
      <c r="B31" s="57">
        <f>Productivity!B67</f>
      </c>
      <c r="C31" s="53">
        <f>SUM(Productivity!C67:D67)</f>
        <v>0</v>
      </c>
      <c r="D31" s="53">
        <f>SUM(Productivity!E67:F67)</f>
        <v>0</v>
      </c>
      <c r="E31" s="53">
        <f>SUM(Productivity!G67:H67)</f>
        <v>0</v>
      </c>
      <c r="F31" s="53">
        <f>SUM(Productivity!I67:J67)</f>
        <v>0</v>
      </c>
      <c r="G31" s="53">
        <f>SUM(Productivity!K67:L67)</f>
        <v>0</v>
      </c>
      <c r="H31" s="53">
        <f>SUM(Productivity!M67:N67)</f>
        <v>0</v>
      </c>
      <c r="I31" s="53">
        <f>SUM(Productivity!O67:P67)</f>
        <v>0</v>
      </c>
      <c r="J31" s="53">
        <f>SUM(Productivity!Q67:R67)</f>
        <v>0</v>
      </c>
      <c r="K31" s="53">
        <f>SUM(Productivity!S67:T67)</f>
        <v>0</v>
      </c>
      <c r="L31" s="53">
        <f>SUM(Productivity!U67:V67)</f>
        <v>0</v>
      </c>
      <c r="M31" s="53">
        <f>SUM(Productivity!W67:X67)</f>
        <v>0</v>
      </c>
      <c r="N31" s="53">
        <f>SUM(Productivity!Y67:Z67)</f>
        <v>0</v>
      </c>
    </row>
    <row r="32" spans="2:14" ht="12.75">
      <c r="B32" s="57">
        <f>Productivity!B68</f>
      </c>
      <c r="C32" s="53">
        <f>SUM(Productivity!C68:D68)</f>
        <v>0</v>
      </c>
      <c r="D32" s="53">
        <f>SUM(Productivity!E68:F68)</f>
        <v>0</v>
      </c>
      <c r="E32" s="53">
        <f>SUM(Productivity!G68:H68)</f>
        <v>0</v>
      </c>
      <c r="F32" s="53">
        <f>SUM(Productivity!I68:J68)</f>
        <v>0</v>
      </c>
      <c r="G32" s="53">
        <f>SUM(Productivity!K68:L68)</f>
        <v>0</v>
      </c>
      <c r="H32" s="53">
        <f>SUM(Productivity!M68:N68)</f>
        <v>0</v>
      </c>
      <c r="I32" s="53">
        <f>SUM(Productivity!O68:P68)</f>
        <v>0</v>
      </c>
      <c r="J32" s="53">
        <f>SUM(Productivity!Q68:R68)</f>
        <v>0</v>
      </c>
      <c r="K32" s="53">
        <f>SUM(Productivity!S68:T68)</f>
        <v>0</v>
      </c>
      <c r="L32" s="53">
        <f>SUM(Productivity!U68:V68)</f>
        <v>0</v>
      </c>
      <c r="M32" s="53">
        <f>SUM(Productivity!W68:X68)</f>
        <v>0</v>
      </c>
      <c r="N32" s="53">
        <f>SUM(Productivity!Y68:Z68)</f>
        <v>0</v>
      </c>
    </row>
    <row r="33" spans="2:14" ht="12.75">
      <c r="B33" s="57">
        <f>Productivity!B69</f>
      </c>
      <c r="C33" s="53">
        <f>SUM(Productivity!C69:D69)</f>
        <v>0</v>
      </c>
      <c r="D33" s="53">
        <f>SUM(Productivity!E69:F69)</f>
        <v>0</v>
      </c>
      <c r="E33" s="53">
        <f>SUM(Productivity!G69:H69)</f>
        <v>0</v>
      </c>
      <c r="F33" s="53">
        <f>SUM(Productivity!I69:J69)</f>
        <v>0</v>
      </c>
      <c r="G33" s="53">
        <f>SUM(Productivity!K69:L69)</f>
        <v>0</v>
      </c>
      <c r="H33" s="53">
        <f>SUM(Productivity!M69:N69)</f>
        <v>0</v>
      </c>
      <c r="I33" s="53">
        <f>SUM(Productivity!O69:P69)</f>
        <v>0</v>
      </c>
      <c r="J33" s="53">
        <f>SUM(Productivity!Q69:R69)</f>
        <v>0</v>
      </c>
      <c r="K33" s="53">
        <f>SUM(Productivity!S69:T69)</f>
        <v>0</v>
      </c>
      <c r="L33" s="53">
        <f>SUM(Productivity!U69:V69)</f>
        <v>0</v>
      </c>
      <c r="M33" s="53">
        <f>SUM(Productivity!W69:X69)</f>
        <v>0</v>
      </c>
      <c r="N33" s="53">
        <f>SUM(Productivity!Y69:Z69)</f>
        <v>0</v>
      </c>
    </row>
    <row r="34" spans="2:14" ht="12.75">
      <c r="B34" s="59">
        <f>Productivity!B70</f>
      </c>
      <c r="C34" s="53">
        <f>SUM(Productivity!C70:D70)</f>
        <v>0</v>
      </c>
      <c r="D34" s="53">
        <f>SUM(Productivity!E70:F70)</f>
        <v>0</v>
      </c>
      <c r="E34" s="53">
        <f>SUM(Productivity!G70:H70)</f>
        <v>0</v>
      </c>
      <c r="F34" s="53">
        <f>SUM(Productivity!I70:J70)</f>
        <v>0</v>
      </c>
      <c r="G34" s="53">
        <f>SUM(Productivity!K70:L70)</f>
        <v>0</v>
      </c>
      <c r="H34" s="53">
        <f>SUM(Productivity!M70:N70)</f>
        <v>0</v>
      </c>
      <c r="I34" s="53">
        <f>SUM(Productivity!O70:P70)</f>
        <v>0</v>
      </c>
      <c r="J34" s="53">
        <f>SUM(Productivity!Q70:R70)</f>
        <v>0</v>
      </c>
      <c r="K34" s="53">
        <f>SUM(Productivity!S70:T70)</f>
        <v>0</v>
      </c>
      <c r="L34" s="53">
        <f>SUM(Productivity!U70:V70)</f>
        <v>0</v>
      </c>
      <c r="M34" s="53">
        <f>SUM(Productivity!W70:X70)</f>
        <v>0</v>
      </c>
      <c r="N34" s="53">
        <f>SUM(Productivity!Y70:Z70)</f>
        <v>0</v>
      </c>
    </row>
    <row r="35" spans="2:14" ht="12.75">
      <c r="B35" s="25" t="s">
        <v>46</v>
      </c>
      <c r="C35" s="37">
        <f>SUM(C5:C34)</f>
        <v>732.75</v>
      </c>
      <c r="D35" s="37">
        <f aca="true" t="shared" si="0" ref="D35:N35">SUM(D5:D34)</f>
        <v>364.25</v>
      </c>
      <c r="E35" s="37">
        <f t="shared" si="0"/>
        <v>0</v>
      </c>
      <c r="F35" s="37">
        <f t="shared" si="0"/>
        <v>0</v>
      </c>
      <c r="G35" s="37">
        <f t="shared" si="0"/>
        <v>0</v>
      </c>
      <c r="H35" s="37">
        <f t="shared" si="0"/>
        <v>0</v>
      </c>
      <c r="I35" s="37">
        <f t="shared" si="0"/>
        <v>0</v>
      </c>
      <c r="J35" s="37">
        <f t="shared" si="0"/>
        <v>0</v>
      </c>
      <c r="K35" s="37">
        <f t="shared" si="0"/>
        <v>0</v>
      </c>
      <c r="L35" s="37">
        <f t="shared" si="0"/>
        <v>0</v>
      </c>
      <c r="M35" s="37">
        <f t="shared" si="0"/>
        <v>0</v>
      </c>
      <c r="N35" s="37">
        <f t="shared" si="0"/>
        <v>0</v>
      </c>
    </row>
  </sheetData>
  <sheetProtection sheet="1" objects="1" scenarios="1"/>
  <mergeCells count="1">
    <mergeCell ref="B3:E3"/>
  </mergeCells>
  <conditionalFormatting sqref="C5:N27">
    <cfRule type="expression" priority="1" dxfId="0" stopIfTrue="1">
      <formula>ISERROR(C5)</formula>
    </cfRule>
  </conditionalFormatting>
  <conditionalFormatting sqref="B6:B12 B14:B20">
    <cfRule type="cellIs" priority="2" dxfId="1" operator="equal" stopIfTrue="1">
      <formula>0</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N35"/>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S29" sqref="S29"/>
    </sheetView>
  </sheetViews>
  <sheetFormatPr defaultColWidth="9.140625" defaultRowHeight="12.75"/>
  <cols>
    <col min="1" max="16384" width="9.140625" style="25" customWidth="1"/>
  </cols>
  <sheetData>
    <row r="1" ht="12.75">
      <c r="A1" s="34" t="s">
        <v>33</v>
      </c>
    </row>
    <row r="3" spans="2:5" ht="12.75">
      <c r="B3" s="74" t="s">
        <v>5</v>
      </c>
      <c r="C3" s="75"/>
      <c r="D3" s="75"/>
      <c r="E3" s="75"/>
    </row>
    <row r="4" spans="2:14" ht="12.75">
      <c r="B4" s="25" t="s">
        <v>6</v>
      </c>
      <c r="C4" s="26" t="s">
        <v>2</v>
      </c>
      <c r="D4" s="26" t="s">
        <v>7</v>
      </c>
      <c r="E4" s="26" t="s">
        <v>8</v>
      </c>
      <c r="F4" s="26" t="s">
        <v>9</v>
      </c>
      <c r="G4" s="26" t="s">
        <v>10</v>
      </c>
      <c r="H4" s="26" t="s">
        <v>3</v>
      </c>
      <c r="I4" s="26" t="s">
        <v>11</v>
      </c>
      <c r="J4" s="26" t="s">
        <v>12</v>
      </c>
      <c r="K4" s="26" t="s">
        <v>13</v>
      </c>
      <c r="L4" s="26" t="s">
        <v>14</v>
      </c>
      <c r="M4" s="26" t="s">
        <v>15</v>
      </c>
      <c r="N4" s="26" t="s">
        <v>4</v>
      </c>
    </row>
    <row r="5" spans="2:14" ht="12.75">
      <c r="B5" s="28" t="s">
        <v>81</v>
      </c>
      <c r="C5" s="36">
        <v>90</v>
      </c>
      <c r="D5" s="36">
        <v>120</v>
      </c>
      <c r="E5" s="36">
        <v>120</v>
      </c>
      <c r="F5" s="36"/>
      <c r="G5" s="36"/>
      <c r="H5" s="36"/>
      <c r="I5" s="36"/>
      <c r="J5" s="36"/>
      <c r="K5" s="36"/>
      <c r="L5" s="36"/>
      <c r="M5" s="36"/>
      <c r="N5" s="36"/>
    </row>
    <row r="6" spans="2:14" ht="12.75">
      <c r="B6" s="23" t="s">
        <v>82</v>
      </c>
      <c r="C6" s="36">
        <v>125</v>
      </c>
      <c r="D6" s="36">
        <v>125</v>
      </c>
      <c r="E6" s="36">
        <v>125</v>
      </c>
      <c r="F6" s="36"/>
      <c r="G6" s="36"/>
      <c r="H6" s="36"/>
      <c r="I6" s="36"/>
      <c r="J6" s="36"/>
      <c r="K6" s="36"/>
      <c r="L6" s="36"/>
      <c r="M6" s="36"/>
      <c r="N6" s="36"/>
    </row>
    <row r="7" spans="2:14" ht="12.75">
      <c r="B7" s="23" t="s">
        <v>83</v>
      </c>
      <c r="C7" s="36">
        <v>62.5</v>
      </c>
      <c r="D7" s="36">
        <v>62.5</v>
      </c>
      <c r="E7" s="36">
        <v>125</v>
      </c>
      <c r="F7" s="36"/>
      <c r="G7" s="36"/>
      <c r="H7" s="36"/>
      <c r="I7" s="36"/>
      <c r="J7" s="36"/>
      <c r="K7" s="36"/>
      <c r="L7" s="36"/>
      <c r="M7" s="36"/>
      <c r="N7" s="36"/>
    </row>
    <row r="8" spans="2:14" ht="12.75">
      <c r="B8" s="23" t="s">
        <v>84</v>
      </c>
      <c r="C8" s="36">
        <v>120</v>
      </c>
      <c r="D8" s="36">
        <v>120</v>
      </c>
      <c r="E8" s="36">
        <v>120</v>
      </c>
      <c r="F8" s="36"/>
      <c r="G8" s="36"/>
      <c r="H8" s="36"/>
      <c r="I8" s="36"/>
      <c r="J8" s="36"/>
      <c r="K8" s="36"/>
      <c r="L8" s="36"/>
      <c r="M8" s="36"/>
      <c r="N8" s="36"/>
    </row>
    <row r="9" spans="2:14" ht="12.75">
      <c r="B9" s="23" t="s">
        <v>85</v>
      </c>
      <c r="C9" s="36">
        <v>125</v>
      </c>
      <c r="D9" s="36">
        <v>125</v>
      </c>
      <c r="E9" s="36">
        <v>125</v>
      </c>
      <c r="F9" s="36"/>
      <c r="G9" s="36"/>
      <c r="H9" s="36"/>
      <c r="I9" s="36"/>
      <c r="J9" s="36"/>
      <c r="K9" s="36"/>
      <c r="L9" s="36"/>
      <c r="M9" s="36"/>
      <c r="N9" s="36"/>
    </row>
    <row r="10" spans="2:14" ht="12.75">
      <c r="B10" s="23" t="s">
        <v>86</v>
      </c>
      <c r="C10" s="36">
        <v>62.5</v>
      </c>
      <c r="D10" s="36">
        <v>62.5</v>
      </c>
      <c r="E10" s="36">
        <v>62.5</v>
      </c>
      <c r="F10" s="36"/>
      <c r="G10" s="36"/>
      <c r="H10" s="36"/>
      <c r="I10" s="36"/>
      <c r="J10" s="36"/>
      <c r="K10" s="36"/>
      <c r="L10" s="36"/>
      <c r="M10" s="36"/>
      <c r="N10" s="36"/>
    </row>
    <row r="11" spans="2:14" ht="12.75">
      <c r="B11" s="11" t="s">
        <v>87</v>
      </c>
      <c r="C11" s="36">
        <v>30</v>
      </c>
      <c r="D11" s="36">
        <v>60</v>
      </c>
      <c r="E11" s="36">
        <v>120</v>
      </c>
      <c r="F11" s="36">
        <v>120</v>
      </c>
      <c r="G11" s="36">
        <v>120</v>
      </c>
      <c r="H11" s="36">
        <v>120</v>
      </c>
      <c r="I11" s="36">
        <v>120</v>
      </c>
      <c r="J11" s="36">
        <v>120</v>
      </c>
      <c r="K11" s="36">
        <v>120</v>
      </c>
      <c r="L11" s="36">
        <v>120</v>
      </c>
      <c r="M11" s="36">
        <v>120</v>
      </c>
      <c r="N11" s="36">
        <v>120</v>
      </c>
    </row>
    <row r="12" spans="2:14" ht="12.75">
      <c r="B12" s="23" t="s">
        <v>88</v>
      </c>
      <c r="C12" s="36">
        <v>125</v>
      </c>
      <c r="D12" s="36">
        <v>125</v>
      </c>
      <c r="E12" s="36">
        <v>125</v>
      </c>
      <c r="F12" s="36"/>
      <c r="G12" s="36"/>
      <c r="H12" s="36"/>
      <c r="I12" s="36"/>
      <c r="J12" s="36"/>
      <c r="K12" s="36"/>
      <c r="L12" s="36"/>
      <c r="M12" s="36"/>
      <c r="N12" s="36"/>
    </row>
    <row r="13" spans="2:14" ht="12.75">
      <c r="B13" s="11" t="s">
        <v>89</v>
      </c>
      <c r="C13" s="36">
        <v>20</v>
      </c>
      <c r="D13" s="36">
        <v>20</v>
      </c>
      <c r="E13" s="36">
        <v>20</v>
      </c>
      <c r="F13" s="36"/>
      <c r="G13" s="36"/>
      <c r="H13" s="36"/>
      <c r="I13" s="36"/>
      <c r="J13" s="36"/>
      <c r="K13" s="36"/>
      <c r="L13" s="36"/>
      <c r="M13" s="36"/>
      <c r="N13" s="36"/>
    </row>
    <row r="14" spans="2:14" ht="12.75">
      <c r="B14" s="23" t="s">
        <v>90</v>
      </c>
      <c r="C14" s="36">
        <v>90</v>
      </c>
      <c r="D14" s="36">
        <v>120</v>
      </c>
      <c r="E14" s="36">
        <v>120</v>
      </c>
      <c r="F14" s="36"/>
      <c r="G14" s="36"/>
      <c r="H14" s="36"/>
      <c r="I14" s="36"/>
      <c r="J14" s="36"/>
      <c r="K14" s="36"/>
      <c r="L14" s="36"/>
      <c r="M14" s="36"/>
      <c r="N14" s="36"/>
    </row>
    <row r="15" spans="2:14" ht="12.75">
      <c r="B15" s="23" t="s">
        <v>91</v>
      </c>
      <c r="C15" s="36">
        <v>120</v>
      </c>
      <c r="D15" s="36">
        <v>120</v>
      </c>
      <c r="E15" s="36">
        <v>120</v>
      </c>
      <c r="F15" s="36"/>
      <c r="G15" s="36"/>
      <c r="H15" s="36"/>
      <c r="I15" s="36"/>
      <c r="J15" s="36"/>
      <c r="K15" s="36"/>
      <c r="L15" s="36"/>
      <c r="M15" s="36"/>
      <c r="N15" s="36"/>
    </row>
    <row r="16" spans="2:14" ht="12.75">
      <c r="B16" s="23" t="s">
        <v>92</v>
      </c>
      <c r="C16" s="36">
        <v>90</v>
      </c>
      <c r="D16" s="36">
        <v>120</v>
      </c>
      <c r="E16" s="36">
        <v>120</v>
      </c>
      <c r="F16" s="36"/>
      <c r="G16" s="36"/>
      <c r="H16" s="36"/>
      <c r="I16" s="36"/>
      <c r="J16" s="36"/>
      <c r="K16" s="36"/>
      <c r="L16" s="36"/>
      <c r="M16" s="36"/>
      <c r="N16" s="36"/>
    </row>
    <row r="17" spans="2:14" ht="12.75">
      <c r="B17" s="11" t="s">
        <v>93</v>
      </c>
      <c r="C17" s="36">
        <v>90</v>
      </c>
      <c r="D17" s="36">
        <v>120</v>
      </c>
      <c r="E17" s="36">
        <v>120</v>
      </c>
      <c r="F17" s="36"/>
      <c r="G17" s="36"/>
      <c r="H17" s="36"/>
      <c r="I17" s="36"/>
      <c r="J17" s="36"/>
      <c r="K17" s="36"/>
      <c r="L17" s="36"/>
      <c r="M17" s="36"/>
      <c r="N17" s="36"/>
    </row>
    <row r="18" spans="2:14" ht="12.75">
      <c r="B18" s="23"/>
      <c r="C18" s="36"/>
      <c r="D18" s="36"/>
      <c r="E18" s="36"/>
      <c r="F18" s="36"/>
      <c r="G18" s="36"/>
      <c r="H18" s="36"/>
      <c r="I18" s="36"/>
      <c r="J18" s="36"/>
      <c r="K18" s="36"/>
      <c r="L18" s="36"/>
      <c r="M18" s="36"/>
      <c r="N18" s="36"/>
    </row>
    <row r="19" spans="2:14" ht="12.75">
      <c r="B19" s="23"/>
      <c r="C19" s="36"/>
      <c r="D19" s="36"/>
      <c r="E19" s="36"/>
      <c r="F19" s="36"/>
      <c r="G19" s="36"/>
      <c r="H19" s="36"/>
      <c r="I19" s="36"/>
      <c r="J19" s="36"/>
      <c r="K19" s="36"/>
      <c r="L19" s="36"/>
      <c r="M19" s="36"/>
      <c r="N19" s="36"/>
    </row>
    <row r="20" spans="2:14" ht="12.75">
      <c r="B20" s="23"/>
      <c r="C20" s="36"/>
      <c r="D20" s="36"/>
      <c r="E20" s="36"/>
      <c r="F20" s="36"/>
      <c r="G20" s="36"/>
      <c r="H20" s="36"/>
      <c r="I20" s="36"/>
      <c r="J20" s="36"/>
      <c r="K20" s="36"/>
      <c r="L20" s="36"/>
      <c r="M20" s="36"/>
      <c r="N20" s="36"/>
    </row>
    <row r="21" spans="2:14" ht="12.75">
      <c r="B21" s="23"/>
      <c r="C21" s="36"/>
      <c r="D21" s="36"/>
      <c r="E21" s="36"/>
      <c r="F21" s="36"/>
      <c r="G21" s="36"/>
      <c r="H21" s="36"/>
      <c r="I21" s="36"/>
      <c r="J21" s="36"/>
      <c r="K21" s="36"/>
      <c r="L21" s="36"/>
      <c r="M21" s="36"/>
      <c r="N21" s="36"/>
    </row>
    <row r="22" spans="2:14" ht="12.75">
      <c r="B22" s="11"/>
      <c r="C22" s="36"/>
      <c r="D22" s="36"/>
      <c r="E22" s="36"/>
      <c r="F22" s="36"/>
      <c r="G22" s="36"/>
      <c r="H22" s="36"/>
      <c r="I22" s="36"/>
      <c r="J22" s="36"/>
      <c r="K22" s="36"/>
      <c r="L22" s="36"/>
      <c r="M22" s="36"/>
      <c r="N22" s="36"/>
    </row>
    <row r="23" spans="2:14" ht="12.75">
      <c r="B23" s="11"/>
      <c r="C23" s="36"/>
      <c r="D23" s="36"/>
      <c r="E23" s="36"/>
      <c r="F23" s="36"/>
      <c r="G23" s="36"/>
      <c r="H23" s="36"/>
      <c r="I23" s="36"/>
      <c r="J23" s="36"/>
      <c r="K23" s="36"/>
      <c r="L23" s="36"/>
      <c r="M23" s="36"/>
      <c r="N23" s="36"/>
    </row>
    <row r="24" spans="2:14" ht="12.75">
      <c r="B24" s="11"/>
      <c r="C24" s="36"/>
      <c r="D24" s="36"/>
      <c r="E24" s="36"/>
      <c r="F24" s="36"/>
      <c r="G24" s="36"/>
      <c r="H24" s="36"/>
      <c r="I24" s="36"/>
      <c r="J24" s="36"/>
      <c r="K24" s="36"/>
      <c r="L24" s="36"/>
      <c r="M24" s="36"/>
      <c r="N24" s="36"/>
    </row>
    <row r="25" spans="2:14" ht="12.75">
      <c r="B25" s="11"/>
      <c r="C25" s="36"/>
      <c r="D25" s="36"/>
      <c r="E25" s="36"/>
      <c r="F25" s="36"/>
      <c r="G25" s="36"/>
      <c r="H25" s="36"/>
      <c r="I25" s="36"/>
      <c r="J25" s="36"/>
      <c r="K25" s="36"/>
      <c r="L25" s="36"/>
      <c r="M25" s="36"/>
      <c r="N25" s="36"/>
    </row>
    <row r="26" spans="2:14" ht="12.75">
      <c r="B26" s="11"/>
      <c r="C26" s="36"/>
      <c r="D26" s="36"/>
      <c r="E26" s="36"/>
      <c r="F26" s="36"/>
      <c r="G26" s="36"/>
      <c r="H26" s="36"/>
      <c r="I26" s="36"/>
      <c r="J26" s="36"/>
      <c r="K26" s="36"/>
      <c r="L26" s="36"/>
      <c r="M26" s="36"/>
      <c r="N26" s="36"/>
    </row>
    <row r="27" spans="2:14" ht="12.75">
      <c r="B27" s="11"/>
      <c r="C27" s="36"/>
      <c r="D27" s="36"/>
      <c r="E27" s="36"/>
      <c r="F27" s="36"/>
      <c r="G27" s="36"/>
      <c r="H27" s="36"/>
      <c r="I27" s="36"/>
      <c r="J27" s="36"/>
      <c r="K27" s="36"/>
      <c r="L27" s="36"/>
      <c r="M27" s="36"/>
      <c r="N27" s="36"/>
    </row>
    <row r="28" spans="2:14" ht="12.75">
      <c r="B28" s="23"/>
      <c r="C28" s="36"/>
      <c r="D28" s="36"/>
      <c r="E28" s="36"/>
      <c r="F28" s="36"/>
      <c r="G28" s="36"/>
      <c r="H28" s="36"/>
      <c r="I28" s="36"/>
      <c r="J28" s="36"/>
      <c r="K28" s="36"/>
      <c r="L28" s="36"/>
      <c r="M28" s="36"/>
      <c r="N28" s="36"/>
    </row>
    <row r="29" spans="2:14" ht="12.75">
      <c r="B29" s="23"/>
      <c r="C29" s="36"/>
      <c r="D29" s="36"/>
      <c r="E29" s="36"/>
      <c r="F29" s="36"/>
      <c r="G29" s="36"/>
      <c r="H29" s="36"/>
      <c r="I29" s="36"/>
      <c r="J29" s="36"/>
      <c r="K29" s="36"/>
      <c r="L29" s="36"/>
      <c r="M29" s="36"/>
      <c r="N29" s="36"/>
    </row>
    <row r="30" spans="2:14" ht="12.75">
      <c r="B30" s="23"/>
      <c r="C30" s="36"/>
      <c r="D30" s="36"/>
      <c r="E30" s="36"/>
      <c r="F30" s="36"/>
      <c r="G30" s="36"/>
      <c r="H30" s="36"/>
      <c r="I30" s="36"/>
      <c r="J30" s="36"/>
      <c r="K30" s="36"/>
      <c r="L30" s="36"/>
      <c r="M30" s="36"/>
      <c r="N30" s="36"/>
    </row>
    <row r="31" spans="2:14" ht="12.75">
      <c r="B31" s="23"/>
      <c r="C31" s="36"/>
      <c r="D31" s="36"/>
      <c r="E31" s="36"/>
      <c r="F31" s="36"/>
      <c r="G31" s="36"/>
      <c r="H31" s="36"/>
      <c r="I31" s="36"/>
      <c r="J31" s="36"/>
      <c r="K31" s="36"/>
      <c r="L31" s="36"/>
      <c r="M31" s="36"/>
      <c r="N31" s="36"/>
    </row>
    <row r="32" spans="2:14" ht="12.75">
      <c r="B32" s="23"/>
      <c r="C32" s="36"/>
      <c r="D32" s="36"/>
      <c r="E32" s="36"/>
      <c r="F32" s="36"/>
      <c r="G32" s="36"/>
      <c r="H32" s="36"/>
      <c r="I32" s="36"/>
      <c r="J32" s="36"/>
      <c r="K32" s="36"/>
      <c r="L32" s="36"/>
      <c r="M32" s="36"/>
      <c r="N32" s="36"/>
    </row>
    <row r="33" spans="2:14" ht="12.75">
      <c r="B33" s="23"/>
      <c r="C33" s="36"/>
      <c r="D33" s="36"/>
      <c r="E33" s="36"/>
      <c r="F33" s="36"/>
      <c r="G33" s="36"/>
      <c r="H33" s="36"/>
      <c r="I33" s="36"/>
      <c r="J33" s="36"/>
      <c r="K33" s="36"/>
      <c r="L33" s="36"/>
      <c r="M33" s="36"/>
      <c r="N33" s="36"/>
    </row>
    <row r="34" spans="2:14" ht="12.75">
      <c r="B34" s="24"/>
      <c r="C34" s="36"/>
      <c r="D34" s="36"/>
      <c r="E34" s="36"/>
      <c r="F34" s="36"/>
      <c r="G34" s="36"/>
      <c r="H34" s="36"/>
      <c r="I34" s="36"/>
      <c r="J34" s="36"/>
      <c r="K34" s="36"/>
      <c r="L34" s="36"/>
      <c r="M34" s="36"/>
      <c r="N34" s="36"/>
    </row>
    <row r="35" spans="2:14" ht="12.75">
      <c r="B35" s="25" t="s">
        <v>46</v>
      </c>
      <c r="C35" s="37">
        <f>SUM(C5:C34)</f>
        <v>1150</v>
      </c>
      <c r="D35" s="37">
        <f aca="true" t="shared" si="0" ref="D35:N35">SUM(D5:D34)</f>
        <v>1300</v>
      </c>
      <c r="E35" s="37">
        <f t="shared" si="0"/>
        <v>1422.5</v>
      </c>
      <c r="F35" s="37">
        <f t="shared" si="0"/>
        <v>120</v>
      </c>
      <c r="G35" s="37">
        <f t="shared" si="0"/>
        <v>120</v>
      </c>
      <c r="H35" s="37">
        <f t="shared" si="0"/>
        <v>120</v>
      </c>
      <c r="I35" s="37">
        <f t="shared" si="0"/>
        <v>120</v>
      </c>
      <c r="J35" s="37">
        <f t="shared" si="0"/>
        <v>120</v>
      </c>
      <c r="K35" s="37">
        <f t="shared" si="0"/>
        <v>120</v>
      </c>
      <c r="L35" s="37">
        <f t="shared" si="0"/>
        <v>120</v>
      </c>
      <c r="M35" s="37">
        <f t="shared" si="0"/>
        <v>120</v>
      </c>
      <c r="N35" s="37">
        <f t="shared" si="0"/>
        <v>120</v>
      </c>
    </row>
  </sheetData>
  <sheetProtection sheet="1" objects="1" scenarios="1"/>
  <mergeCells count="1">
    <mergeCell ref="B3:E3"/>
  </mergeCells>
  <conditionalFormatting sqref="C5:N27">
    <cfRule type="expression" priority="1" dxfId="0" stopIfTrue="1">
      <formula>ISERROR(C5)</formula>
    </cfRule>
  </conditionalFormatting>
  <conditionalFormatting sqref="B6:B12 B14:B20">
    <cfRule type="cellIs" priority="2" dxfId="1" operator="equal" stopIfTrue="1">
      <formula>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M41"/>
  <sheetViews>
    <sheetView workbookViewId="0" topLeftCell="A1">
      <pane xSplit="2" ySplit="4" topLeftCell="C8" activePane="bottomRight" state="frozen"/>
      <selection pane="topLeft" activeCell="A1" sqref="A1"/>
      <selection pane="topRight" activeCell="C1" sqref="C1"/>
      <selection pane="bottomLeft" activeCell="A5" sqref="A5"/>
      <selection pane="bottomRight" activeCell="I43" sqref="I43"/>
    </sheetView>
  </sheetViews>
  <sheetFormatPr defaultColWidth="9.140625" defaultRowHeight="12.75"/>
  <cols>
    <col min="1" max="16384" width="9.140625" style="1" customWidth="1"/>
  </cols>
  <sheetData>
    <row r="1" spans="1:38" ht="12.75">
      <c r="A1" s="35" t="s">
        <v>34</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row>
    <row r="2" spans="3:38" ht="12.75">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8"/>
    </row>
    <row r="3" spans="2:39" ht="12.75">
      <c r="B3" s="76" t="s">
        <v>6</v>
      </c>
      <c r="C3" s="13">
        <v>39462</v>
      </c>
      <c r="D3" s="13">
        <v>39477</v>
      </c>
      <c r="E3" s="78" t="s">
        <v>50</v>
      </c>
      <c r="F3" s="13">
        <v>39493</v>
      </c>
      <c r="G3" s="13">
        <v>39507</v>
      </c>
      <c r="H3" s="78" t="s">
        <v>51</v>
      </c>
      <c r="I3" s="13">
        <v>39522</v>
      </c>
      <c r="J3" s="13">
        <v>39538</v>
      </c>
      <c r="K3" s="78" t="s">
        <v>52</v>
      </c>
      <c r="L3" s="13">
        <v>39553</v>
      </c>
      <c r="M3" s="13">
        <v>39568</v>
      </c>
      <c r="N3" s="78" t="s">
        <v>53</v>
      </c>
      <c r="O3" s="13">
        <v>39583</v>
      </c>
      <c r="P3" s="13">
        <v>39599</v>
      </c>
      <c r="Q3" s="78" t="s">
        <v>54</v>
      </c>
      <c r="R3" s="13">
        <v>39614</v>
      </c>
      <c r="S3" s="13">
        <v>39629</v>
      </c>
      <c r="T3" s="78" t="s">
        <v>55</v>
      </c>
      <c r="U3" s="13">
        <v>39644</v>
      </c>
      <c r="V3" s="13">
        <v>39660</v>
      </c>
      <c r="W3" s="78" t="s">
        <v>56</v>
      </c>
      <c r="X3" s="13">
        <v>39675</v>
      </c>
      <c r="Y3" s="13">
        <v>39691</v>
      </c>
      <c r="Z3" s="78" t="s">
        <v>57</v>
      </c>
      <c r="AA3" s="13">
        <v>39706</v>
      </c>
      <c r="AB3" s="13">
        <v>39721</v>
      </c>
      <c r="AC3" s="78" t="s">
        <v>58</v>
      </c>
      <c r="AD3" s="13">
        <v>39736</v>
      </c>
      <c r="AE3" s="13">
        <v>39752</v>
      </c>
      <c r="AF3" s="78" t="s">
        <v>59</v>
      </c>
      <c r="AG3" s="13">
        <v>39767</v>
      </c>
      <c r="AH3" s="13">
        <v>39782</v>
      </c>
      <c r="AI3" s="78" t="s">
        <v>60</v>
      </c>
      <c r="AJ3" s="13">
        <v>39797</v>
      </c>
      <c r="AK3" s="13">
        <v>39812</v>
      </c>
      <c r="AL3" s="78" t="s">
        <v>61</v>
      </c>
      <c r="AM3" s="78" t="s">
        <v>77</v>
      </c>
    </row>
    <row r="4" spans="2:39" ht="12.75">
      <c r="B4" s="77"/>
      <c r="C4" s="14" t="s">
        <v>0</v>
      </c>
      <c r="D4" s="15" t="s">
        <v>0</v>
      </c>
      <c r="E4" s="79"/>
      <c r="F4" s="15" t="s">
        <v>0</v>
      </c>
      <c r="G4" s="15" t="s">
        <v>0</v>
      </c>
      <c r="H4" s="80"/>
      <c r="I4" s="15" t="s">
        <v>0</v>
      </c>
      <c r="J4" s="15" t="s">
        <v>0</v>
      </c>
      <c r="K4" s="80"/>
      <c r="L4" s="14" t="s">
        <v>0</v>
      </c>
      <c r="M4" s="15" t="s">
        <v>0</v>
      </c>
      <c r="N4" s="80"/>
      <c r="O4" s="15" t="s">
        <v>0</v>
      </c>
      <c r="P4" s="15" t="s">
        <v>0</v>
      </c>
      <c r="Q4" s="80"/>
      <c r="R4" s="15" t="s">
        <v>0</v>
      </c>
      <c r="S4" s="15" t="s">
        <v>0</v>
      </c>
      <c r="T4" s="80"/>
      <c r="U4" s="14" t="s">
        <v>0</v>
      </c>
      <c r="V4" s="15" t="s">
        <v>0</v>
      </c>
      <c r="W4" s="80"/>
      <c r="X4" s="15" t="s">
        <v>0</v>
      </c>
      <c r="Y4" s="15" t="s">
        <v>0</v>
      </c>
      <c r="Z4" s="80"/>
      <c r="AA4" s="15" t="s">
        <v>0</v>
      </c>
      <c r="AB4" s="15" t="s">
        <v>0</v>
      </c>
      <c r="AC4" s="80"/>
      <c r="AD4" s="14" t="s">
        <v>0</v>
      </c>
      <c r="AE4" s="15" t="s">
        <v>0</v>
      </c>
      <c r="AF4" s="80"/>
      <c r="AG4" s="15" t="s">
        <v>0</v>
      </c>
      <c r="AH4" s="15" t="s">
        <v>0</v>
      </c>
      <c r="AI4" s="80"/>
      <c r="AJ4" s="15" t="s">
        <v>0</v>
      </c>
      <c r="AK4" s="15" t="s">
        <v>0</v>
      </c>
      <c r="AL4" s="80"/>
      <c r="AM4" s="80"/>
    </row>
    <row r="5" spans="2:39" ht="12.75">
      <c r="B5" s="28" t="s">
        <v>27</v>
      </c>
      <c r="C5" s="38">
        <v>31.75</v>
      </c>
      <c r="D5" s="38">
        <v>59.75</v>
      </c>
      <c r="E5" s="50">
        <f>SUM(C5:D5)</f>
        <v>91.5</v>
      </c>
      <c r="F5" s="38">
        <v>78</v>
      </c>
      <c r="G5" s="38"/>
      <c r="H5" s="50">
        <f>SUM(F5:G5)</f>
        <v>78</v>
      </c>
      <c r="I5" s="38"/>
      <c r="J5" s="38"/>
      <c r="K5" s="50">
        <f>SUM(I5:J5)</f>
        <v>0</v>
      </c>
      <c r="L5" s="38"/>
      <c r="M5" s="38"/>
      <c r="N5" s="50">
        <f>SUM(L5:M5)</f>
        <v>0</v>
      </c>
      <c r="O5" s="38"/>
      <c r="P5" s="38"/>
      <c r="Q5" s="50">
        <f>SUM(O5:P5)</f>
        <v>0</v>
      </c>
      <c r="R5" s="38"/>
      <c r="S5" s="38"/>
      <c r="T5" s="50">
        <f>SUM(R5:S5)</f>
        <v>0</v>
      </c>
      <c r="U5" s="38"/>
      <c r="V5" s="38"/>
      <c r="W5" s="50">
        <f>SUM(U5:V5)</f>
        <v>0</v>
      </c>
      <c r="X5" s="38"/>
      <c r="Y5" s="38"/>
      <c r="Z5" s="50">
        <f>SUM(X5:Y5)</f>
        <v>0</v>
      </c>
      <c r="AA5" s="38"/>
      <c r="AB5" s="38"/>
      <c r="AC5" s="50">
        <f>SUM(AA5:AB5)</f>
        <v>0</v>
      </c>
      <c r="AD5" s="38"/>
      <c r="AE5" s="38"/>
      <c r="AF5" s="50">
        <f>SUM(AD5:AE5)</f>
        <v>0</v>
      </c>
      <c r="AG5" s="38"/>
      <c r="AH5" s="38"/>
      <c r="AI5" s="50">
        <f>SUM(AG5:AH5)</f>
        <v>0</v>
      </c>
      <c r="AJ5" s="38"/>
      <c r="AK5" s="38"/>
      <c r="AL5" s="50">
        <f>SUM(AJ5:AK5)</f>
        <v>0</v>
      </c>
      <c r="AM5" s="65">
        <f>SUM(E5,H5,K5,N5,Q5,T5,W5,Z5,AC5,AF5,AI5,AL5)</f>
        <v>169.5</v>
      </c>
    </row>
    <row r="6" spans="2:39" ht="12.75">
      <c r="B6" s="23" t="s">
        <v>29</v>
      </c>
      <c r="C6" s="38">
        <v>74.5</v>
      </c>
      <c r="D6" s="38">
        <v>102</v>
      </c>
      <c r="E6" s="51">
        <f aca="true" t="shared" si="0" ref="E6:E34">SUM(C6:D6)</f>
        <v>176.5</v>
      </c>
      <c r="F6" s="38">
        <v>102.25</v>
      </c>
      <c r="G6" s="38"/>
      <c r="H6" s="51">
        <f aca="true" t="shared" si="1" ref="H6:H34">SUM(F6:G6)</f>
        <v>102.25</v>
      </c>
      <c r="I6" s="38"/>
      <c r="J6" s="38"/>
      <c r="K6" s="51">
        <f aca="true" t="shared" si="2" ref="K6:K33">SUM(I6:J6)</f>
        <v>0</v>
      </c>
      <c r="L6" s="38"/>
      <c r="M6" s="38"/>
      <c r="N6" s="51">
        <f aca="true" t="shared" si="3" ref="N6:N34">SUM(L6:M6)</f>
        <v>0</v>
      </c>
      <c r="O6" s="38"/>
      <c r="P6" s="38"/>
      <c r="Q6" s="51">
        <f aca="true" t="shared" si="4" ref="Q6:Q34">SUM(O6:P6)</f>
        <v>0</v>
      </c>
      <c r="R6" s="38"/>
      <c r="S6" s="38"/>
      <c r="T6" s="51">
        <f aca="true" t="shared" si="5" ref="T6:T34">SUM(R6:S6)</f>
        <v>0</v>
      </c>
      <c r="U6" s="38"/>
      <c r="V6" s="38"/>
      <c r="W6" s="51">
        <f aca="true" t="shared" si="6" ref="W6:W34">SUM(U6:V6)</f>
        <v>0</v>
      </c>
      <c r="X6" s="38"/>
      <c r="Y6" s="38"/>
      <c r="Z6" s="51">
        <f aca="true" t="shared" si="7" ref="Z6:Z34">SUM(X6:Y6)</f>
        <v>0</v>
      </c>
      <c r="AA6" s="38"/>
      <c r="AB6" s="38"/>
      <c r="AC6" s="51">
        <f aca="true" t="shared" si="8" ref="AC6:AC34">SUM(AA6:AB6)</f>
        <v>0</v>
      </c>
      <c r="AD6" s="38"/>
      <c r="AE6" s="38"/>
      <c r="AF6" s="51">
        <f aca="true" t="shared" si="9" ref="AF6:AF34">SUM(AD6:AE6)</f>
        <v>0</v>
      </c>
      <c r="AG6" s="38"/>
      <c r="AH6" s="38"/>
      <c r="AI6" s="51">
        <f aca="true" t="shared" si="10" ref="AI6:AI34">SUM(AG6:AH6)</f>
        <v>0</v>
      </c>
      <c r="AJ6" s="38"/>
      <c r="AK6" s="38"/>
      <c r="AL6" s="51">
        <f aca="true" t="shared" si="11" ref="AL6:AL34">SUM(AJ6:AK6)</f>
        <v>0</v>
      </c>
      <c r="AM6" s="66">
        <f aca="true" t="shared" si="12" ref="AM6:AM34">SUM(E6,H6,K6,N6,Q6,T6,W6,Z6,AC6,AF6,AI6,AL6)</f>
        <v>278.75</v>
      </c>
    </row>
    <row r="7" spans="2:39" ht="12.75">
      <c r="B7" s="23" t="s">
        <v>30</v>
      </c>
      <c r="C7" s="38">
        <v>62</v>
      </c>
      <c r="D7" s="38">
        <v>56.75</v>
      </c>
      <c r="E7" s="51">
        <f t="shared" si="0"/>
        <v>118.75</v>
      </c>
      <c r="F7" s="38">
        <v>77</v>
      </c>
      <c r="G7" s="38"/>
      <c r="H7" s="51">
        <f t="shared" si="1"/>
        <v>77</v>
      </c>
      <c r="I7" s="38"/>
      <c r="J7" s="38"/>
      <c r="K7" s="51">
        <f t="shared" si="2"/>
        <v>0</v>
      </c>
      <c r="L7" s="38"/>
      <c r="M7" s="38"/>
      <c r="N7" s="51">
        <f t="shared" si="3"/>
        <v>0</v>
      </c>
      <c r="O7" s="38"/>
      <c r="P7" s="38"/>
      <c r="Q7" s="51">
        <f t="shared" si="4"/>
        <v>0</v>
      </c>
      <c r="R7" s="38"/>
      <c r="S7" s="38"/>
      <c r="T7" s="51">
        <f t="shared" si="5"/>
        <v>0</v>
      </c>
      <c r="U7" s="38"/>
      <c r="V7" s="38"/>
      <c r="W7" s="51">
        <f t="shared" si="6"/>
        <v>0</v>
      </c>
      <c r="X7" s="38"/>
      <c r="Y7" s="38"/>
      <c r="Z7" s="51">
        <f t="shared" si="7"/>
        <v>0</v>
      </c>
      <c r="AA7" s="38"/>
      <c r="AB7" s="38"/>
      <c r="AC7" s="51">
        <f t="shared" si="8"/>
        <v>0</v>
      </c>
      <c r="AD7" s="38"/>
      <c r="AE7" s="38"/>
      <c r="AF7" s="51">
        <f t="shared" si="9"/>
        <v>0</v>
      </c>
      <c r="AG7" s="38"/>
      <c r="AH7" s="38"/>
      <c r="AI7" s="51">
        <f t="shared" si="10"/>
        <v>0</v>
      </c>
      <c r="AJ7" s="38"/>
      <c r="AK7" s="38"/>
      <c r="AL7" s="51">
        <f t="shared" si="11"/>
        <v>0</v>
      </c>
      <c r="AM7" s="66">
        <f t="shared" si="12"/>
        <v>195.75</v>
      </c>
    </row>
    <row r="8" spans="2:39" ht="12.75">
      <c r="B8" s="28" t="s">
        <v>81</v>
      </c>
      <c r="C8" s="38">
        <v>8.5</v>
      </c>
      <c r="D8" s="38"/>
      <c r="E8" s="51">
        <f t="shared" si="0"/>
        <v>8.5</v>
      </c>
      <c r="F8" s="38">
        <v>17.25</v>
      </c>
      <c r="G8" s="38"/>
      <c r="H8" s="51">
        <f t="shared" si="1"/>
        <v>17.25</v>
      </c>
      <c r="I8" s="38"/>
      <c r="J8" s="38"/>
      <c r="K8" s="51">
        <f t="shared" si="2"/>
        <v>0</v>
      </c>
      <c r="L8" s="38"/>
      <c r="M8" s="38"/>
      <c r="N8" s="51">
        <f t="shared" si="3"/>
        <v>0</v>
      </c>
      <c r="O8" s="38"/>
      <c r="P8" s="38"/>
      <c r="Q8" s="51">
        <f t="shared" si="4"/>
        <v>0</v>
      </c>
      <c r="R8" s="38"/>
      <c r="S8" s="38"/>
      <c r="T8" s="51">
        <f t="shared" si="5"/>
        <v>0</v>
      </c>
      <c r="U8" s="38"/>
      <c r="V8" s="38"/>
      <c r="W8" s="51">
        <f t="shared" si="6"/>
        <v>0</v>
      </c>
      <c r="X8" s="38"/>
      <c r="Y8" s="38"/>
      <c r="Z8" s="51">
        <f t="shared" si="7"/>
        <v>0</v>
      </c>
      <c r="AA8" s="38"/>
      <c r="AB8" s="38"/>
      <c r="AC8" s="51">
        <f t="shared" si="8"/>
        <v>0</v>
      </c>
      <c r="AD8" s="38"/>
      <c r="AE8" s="38"/>
      <c r="AF8" s="51">
        <f t="shared" si="9"/>
        <v>0</v>
      </c>
      <c r="AG8" s="38"/>
      <c r="AH8" s="38"/>
      <c r="AI8" s="51">
        <f t="shared" si="10"/>
        <v>0</v>
      </c>
      <c r="AJ8" s="38"/>
      <c r="AK8" s="38"/>
      <c r="AL8" s="51">
        <f t="shared" si="11"/>
        <v>0</v>
      </c>
      <c r="AM8" s="66">
        <f t="shared" si="12"/>
        <v>25.75</v>
      </c>
    </row>
    <row r="9" spans="2:39" ht="12.75">
      <c r="B9" s="23" t="s">
        <v>82</v>
      </c>
      <c r="C9" s="38">
        <v>45</v>
      </c>
      <c r="D9" s="38">
        <v>58</v>
      </c>
      <c r="E9" s="51">
        <f t="shared" si="0"/>
        <v>103</v>
      </c>
      <c r="F9" s="38">
        <v>52.25</v>
      </c>
      <c r="G9" s="38"/>
      <c r="H9" s="51">
        <f t="shared" si="1"/>
        <v>52.25</v>
      </c>
      <c r="I9" s="38"/>
      <c r="J9" s="38"/>
      <c r="K9" s="51">
        <f t="shared" si="2"/>
        <v>0</v>
      </c>
      <c r="L9" s="38"/>
      <c r="M9" s="38"/>
      <c r="N9" s="51">
        <f t="shared" si="3"/>
        <v>0</v>
      </c>
      <c r="O9" s="38"/>
      <c r="P9" s="38"/>
      <c r="Q9" s="51">
        <f t="shared" si="4"/>
        <v>0</v>
      </c>
      <c r="R9" s="38"/>
      <c r="S9" s="38"/>
      <c r="T9" s="51">
        <f t="shared" si="5"/>
        <v>0</v>
      </c>
      <c r="U9" s="38"/>
      <c r="V9" s="38"/>
      <c r="W9" s="51">
        <f t="shared" si="6"/>
        <v>0</v>
      </c>
      <c r="X9" s="38"/>
      <c r="Y9" s="38"/>
      <c r="Z9" s="51">
        <f t="shared" si="7"/>
        <v>0</v>
      </c>
      <c r="AA9" s="38"/>
      <c r="AB9" s="38"/>
      <c r="AC9" s="51">
        <f t="shared" si="8"/>
        <v>0</v>
      </c>
      <c r="AD9" s="38"/>
      <c r="AE9" s="38"/>
      <c r="AF9" s="51">
        <f t="shared" si="9"/>
        <v>0</v>
      </c>
      <c r="AG9" s="38"/>
      <c r="AH9" s="38"/>
      <c r="AI9" s="51">
        <f t="shared" si="10"/>
        <v>0</v>
      </c>
      <c r="AJ9" s="38"/>
      <c r="AK9" s="38"/>
      <c r="AL9" s="51">
        <f t="shared" si="11"/>
        <v>0</v>
      </c>
      <c r="AM9" s="66">
        <f t="shared" si="12"/>
        <v>155.25</v>
      </c>
    </row>
    <row r="10" spans="2:39" ht="12.75">
      <c r="B10" s="23" t="s">
        <v>83</v>
      </c>
      <c r="C10" s="38">
        <v>58</v>
      </c>
      <c r="D10" s="38">
        <v>69.25</v>
      </c>
      <c r="E10" s="51">
        <f t="shared" si="0"/>
        <v>127.25</v>
      </c>
      <c r="F10" s="38">
        <v>63.75</v>
      </c>
      <c r="G10" s="38"/>
      <c r="H10" s="51">
        <f t="shared" si="1"/>
        <v>63.75</v>
      </c>
      <c r="I10" s="38"/>
      <c r="J10" s="38"/>
      <c r="K10" s="51">
        <f t="shared" si="2"/>
        <v>0</v>
      </c>
      <c r="L10" s="38"/>
      <c r="M10" s="38"/>
      <c r="N10" s="51">
        <f t="shared" si="3"/>
        <v>0</v>
      </c>
      <c r="O10" s="38"/>
      <c r="P10" s="38"/>
      <c r="Q10" s="51">
        <f t="shared" si="4"/>
        <v>0</v>
      </c>
      <c r="R10" s="38"/>
      <c r="S10" s="38"/>
      <c r="T10" s="51">
        <f t="shared" si="5"/>
        <v>0</v>
      </c>
      <c r="U10" s="38"/>
      <c r="V10" s="38"/>
      <c r="W10" s="51">
        <f t="shared" si="6"/>
        <v>0</v>
      </c>
      <c r="X10" s="38"/>
      <c r="Y10" s="38"/>
      <c r="Z10" s="51">
        <f t="shared" si="7"/>
        <v>0</v>
      </c>
      <c r="AA10" s="38"/>
      <c r="AB10" s="38"/>
      <c r="AC10" s="51">
        <f t="shared" si="8"/>
        <v>0</v>
      </c>
      <c r="AD10" s="38"/>
      <c r="AE10" s="38"/>
      <c r="AF10" s="51">
        <f t="shared" si="9"/>
        <v>0</v>
      </c>
      <c r="AG10" s="38"/>
      <c r="AH10" s="38"/>
      <c r="AI10" s="51">
        <f t="shared" si="10"/>
        <v>0</v>
      </c>
      <c r="AJ10" s="38"/>
      <c r="AK10" s="38"/>
      <c r="AL10" s="51">
        <f t="shared" si="11"/>
        <v>0</v>
      </c>
      <c r="AM10" s="66">
        <f t="shared" si="12"/>
        <v>191</v>
      </c>
    </row>
    <row r="11" spans="2:39" ht="12.75">
      <c r="B11" s="23" t="s">
        <v>84</v>
      </c>
      <c r="C11" s="38">
        <v>20.5</v>
      </c>
      <c r="D11" s="38">
        <v>13</v>
      </c>
      <c r="E11" s="51">
        <f t="shared" si="0"/>
        <v>33.5</v>
      </c>
      <c r="F11" s="38">
        <v>26.75</v>
      </c>
      <c r="G11" s="38"/>
      <c r="H11" s="51">
        <f t="shared" si="1"/>
        <v>26.75</v>
      </c>
      <c r="I11" s="38"/>
      <c r="J11" s="38"/>
      <c r="K11" s="51">
        <f t="shared" si="2"/>
        <v>0</v>
      </c>
      <c r="L11" s="38"/>
      <c r="M11" s="38"/>
      <c r="N11" s="51">
        <f t="shared" si="3"/>
        <v>0</v>
      </c>
      <c r="O11" s="38"/>
      <c r="P11" s="38"/>
      <c r="Q11" s="51">
        <f t="shared" si="4"/>
        <v>0</v>
      </c>
      <c r="R11" s="38"/>
      <c r="S11" s="38"/>
      <c r="T11" s="51">
        <f t="shared" si="5"/>
        <v>0</v>
      </c>
      <c r="U11" s="38"/>
      <c r="V11" s="38"/>
      <c r="W11" s="51">
        <f t="shared" si="6"/>
        <v>0</v>
      </c>
      <c r="X11" s="38"/>
      <c r="Y11" s="38"/>
      <c r="Z11" s="51">
        <f t="shared" si="7"/>
        <v>0</v>
      </c>
      <c r="AA11" s="38"/>
      <c r="AB11" s="38"/>
      <c r="AC11" s="51">
        <f t="shared" si="8"/>
        <v>0</v>
      </c>
      <c r="AD11" s="38"/>
      <c r="AE11" s="38"/>
      <c r="AF11" s="51">
        <f t="shared" si="9"/>
        <v>0</v>
      </c>
      <c r="AG11" s="38"/>
      <c r="AH11" s="38"/>
      <c r="AI11" s="51">
        <f t="shared" si="10"/>
        <v>0</v>
      </c>
      <c r="AJ11" s="38"/>
      <c r="AK11" s="38"/>
      <c r="AL11" s="51">
        <f t="shared" si="11"/>
        <v>0</v>
      </c>
      <c r="AM11" s="66">
        <f t="shared" si="12"/>
        <v>60.25</v>
      </c>
    </row>
    <row r="12" spans="2:39" ht="12.75">
      <c r="B12" s="23" t="s">
        <v>85</v>
      </c>
      <c r="C12" s="38">
        <v>29.25</v>
      </c>
      <c r="D12" s="38">
        <v>56.25</v>
      </c>
      <c r="E12" s="51">
        <f t="shared" si="0"/>
        <v>85.5</v>
      </c>
      <c r="F12" s="38">
        <v>59.25</v>
      </c>
      <c r="G12" s="38"/>
      <c r="H12" s="51">
        <f t="shared" si="1"/>
        <v>59.25</v>
      </c>
      <c r="I12" s="38"/>
      <c r="J12" s="38"/>
      <c r="K12" s="51">
        <f t="shared" si="2"/>
        <v>0</v>
      </c>
      <c r="L12" s="38"/>
      <c r="M12" s="38"/>
      <c r="N12" s="51">
        <f t="shared" si="3"/>
        <v>0</v>
      </c>
      <c r="O12" s="38"/>
      <c r="P12" s="38"/>
      <c r="Q12" s="51">
        <f t="shared" si="4"/>
        <v>0</v>
      </c>
      <c r="R12" s="38"/>
      <c r="S12" s="38"/>
      <c r="T12" s="51">
        <f t="shared" si="5"/>
        <v>0</v>
      </c>
      <c r="U12" s="38"/>
      <c r="V12" s="38"/>
      <c r="W12" s="51">
        <f t="shared" si="6"/>
        <v>0</v>
      </c>
      <c r="X12" s="38"/>
      <c r="Y12" s="38"/>
      <c r="Z12" s="51">
        <f t="shared" si="7"/>
        <v>0</v>
      </c>
      <c r="AA12" s="38"/>
      <c r="AB12" s="38"/>
      <c r="AC12" s="51">
        <f t="shared" si="8"/>
        <v>0</v>
      </c>
      <c r="AD12" s="38"/>
      <c r="AE12" s="38"/>
      <c r="AF12" s="51">
        <f t="shared" si="9"/>
        <v>0</v>
      </c>
      <c r="AG12" s="38"/>
      <c r="AH12" s="38"/>
      <c r="AI12" s="51">
        <f t="shared" si="10"/>
        <v>0</v>
      </c>
      <c r="AJ12" s="38"/>
      <c r="AK12" s="38"/>
      <c r="AL12" s="51">
        <f t="shared" si="11"/>
        <v>0</v>
      </c>
      <c r="AM12" s="66">
        <f t="shared" si="12"/>
        <v>144.75</v>
      </c>
    </row>
    <row r="13" spans="2:39" ht="12.75">
      <c r="B13" s="23" t="s">
        <v>86</v>
      </c>
      <c r="C13" s="38"/>
      <c r="D13" s="38">
        <v>14.75</v>
      </c>
      <c r="E13" s="51">
        <f t="shared" si="0"/>
        <v>14.75</v>
      </c>
      <c r="F13" s="38">
        <v>2.75</v>
      </c>
      <c r="G13" s="38"/>
      <c r="H13" s="51">
        <f t="shared" si="1"/>
        <v>2.75</v>
      </c>
      <c r="I13" s="38"/>
      <c r="J13" s="38"/>
      <c r="K13" s="51">
        <f t="shared" si="2"/>
        <v>0</v>
      </c>
      <c r="L13" s="38"/>
      <c r="M13" s="38"/>
      <c r="N13" s="51">
        <f t="shared" si="3"/>
        <v>0</v>
      </c>
      <c r="O13" s="38"/>
      <c r="P13" s="38"/>
      <c r="Q13" s="51">
        <f t="shared" si="4"/>
        <v>0</v>
      </c>
      <c r="R13" s="38"/>
      <c r="S13" s="38"/>
      <c r="T13" s="51">
        <f t="shared" si="5"/>
        <v>0</v>
      </c>
      <c r="U13" s="38"/>
      <c r="V13" s="38"/>
      <c r="W13" s="51">
        <f t="shared" si="6"/>
        <v>0</v>
      </c>
      <c r="X13" s="38"/>
      <c r="Y13" s="38"/>
      <c r="Z13" s="51">
        <f t="shared" si="7"/>
        <v>0</v>
      </c>
      <c r="AA13" s="38"/>
      <c r="AB13" s="38"/>
      <c r="AC13" s="51">
        <f t="shared" si="8"/>
        <v>0</v>
      </c>
      <c r="AD13" s="38"/>
      <c r="AE13" s="38"/>
      <c r="AF13" s="51">
        <f t="shared" si="9"/>
        <v>0</v>
      </c>
      <c r="AG13" s="38"/>
      <c r="AH13" s="38"/>
      <c r="AI13" s="51">
        <f t="shared" si="10"/>
        <v>0</v>
      </c>
      <c r="AJ13" s="38"/>
      <c r="AK13" s="38"/>
      <c r="AL13" s="51">
        <f t="shared" si="11"/>
        <v>0</v>
      </c>
      <c r="AM13" s="66">
        <f t="shared" si="12"/>
        <v>17.5</v>
      </c>
    </row>
    <row r="14" spans="2:39" ht="12.75">
      <c r="B14" s="11"/>
      <c r="C14" s="49"/>
      <c r="D14" s="49"/>
      <c r="E14" s="51">
        <f t="shared" si="0"/>
        <v>0</v>
      </c>
      <c r="F14" s="38"/>
      <c r="G14" s="38"/>
      <c r="H14" s="51">
        <f t="shared" si="1"/>
        <v>0</v>
      </c>
      <c r="I14" s="38"/>
      <c r="J14" s="38"/>
      <c r="K14" s="51">
        <f t="shared" si="2"/>
        <v>0</v>
      </c>
      <c r="L14" s="38"/>
      <c r="M14" s="38"/>
      <c r="N14" s="51">
        <f t="shared" si="3"/>
        <v>0</v>
      </c>
      <c r="O14" s="38"/>
      <c r="P14" s="38"/>
      <c r="Q14" s="51">
        <f t="shared" si="4"/>
        <v>0</v>
      </c>
      <c r="R14" s="38"/>
      <c r="S14" s="38"/>
      <c r="T14" s="51">
        <f t="shared" si="5"/>
        <v>0</v>
      </c>
      <c r="U14" s="38"/>
      <c r="V14" s="38"/>
      <c r="W14" s="51">
        <f t="shared" si="6"/>
        <v>0</v>
      </c>
      <c r="X14" s="38"/>
      <c r="Y14" s="38"/>
      <c r="Z14" s="51">
        <f t="shared" si="7"/>
        <v>0</v>
      </c>
      <c r="AA14" s="38">
        <v>78</v>
      </c>
      <c r="AB14" s="38"/>
      <c r="AC14" s="51">
        <f t="shared" si="8"/>
        <v>78</v>
      </c>
      <c r="AD14" s="38"/>
      <c r="AE14" s="38"/>
      <c r="AF14" s="51">
        <f t="shared" si="9"/>
        <v>0</v>
      </c>
      <c r="AG14" s="38"/>
      <c r="AH14" s="38"/>
      <c r="AI14" s="51">
        <f t="shared" si="10"/>
        <v>0</v>
      </c>
      <c r="AJ14" s="38"/>
      <c r="AK14" s="38"/>
      <c r="AL14" s="51">
        <f t="shared" si="11"/>
        <v>0</v>
      </c>
      <c r="AM14" s="66">
        <f t="shared" si="12"/>
        <v>78</v>
      </c>
    </row>
    <row r="15" spans="2:39" ht="12.75">
      <c r="B15" s="23"/>
      <c r="C15" s="38"/>
      <c r="D15" s="38"/>
      <c r="E15" s="51">
        <f t="shared" si="0"/>
        <v>0</v>
      </c>
      <c r="F15" s="38"/>
      <c r="G15" s="38"/>
      <c r="H15" s="51">
        <f t="shared" si="1"/>
        <v>0</v>
      </c>
      <c r="I15" s="38"/>
      <c r="J15" s="38"/>
      <c r="K15" s="51">
        <f t="shared" si="2"/>
        <v>0</v>
      </c>
      <c r="L15" s="38"/>
      <c r="M15" s="38"/>
      <c r="N15" s="51">
        <f t="shared" si="3"/>
        <v>0</v>
      </c>
      <c r="O15" s="38"/>
      <c r="P15" s="38"/>
      <c r="Q15" s="51">
        <f t="shared" si="4"/>
        <v>0</v>
      </c>
      <c r="R15" s="38"/>
      <c r="S15" s="38"/>
      <c r="T15" s="51">
        <f t="shared" si="5"/>
        <v>0</v>
      </c>
      <c r="U15" s="38"/>
      <c r="V15" s="38"/>
      <c r="W15" s="51">
        <f t="shared" si="6"/>
        <v>0</v>
      </c>
      <c r="X15" s="38"/>
      <c r="Y15" s="38"/>
      <c r="Z15" s="51">
        <f t="shared" si="7"/>
        <v>0</v>
      </c>
      <c r="AA15" s="38"/>
      <c r="AB15" s="38"/>
      <c r="AC15" s="51">
        <f t="shared" si="8"/>
        <v>0</v>
      </c>
      <c r="AD15" s="38"/>
      <c r="AE15" s="38"/>
      <c r="AF15" s="51">
        <f t="shared" si="9"/>
        <v>0</v>
      </c>
      <c r="AG15" s="38"/>
      <c r="AH15" s="38"/>
      <c r="AI15" s="51">
        <f t="shared" si="10"/>
        <v>0</v>
      </c>
      <c r="AJ15" s="38"/>
      <c r="AK15" s="38"/>
      <c r="AL15" s="51">
        <f t="shared" si="11"/>
        <v>0</v>
      </c>
      <c r="AM15" s="66">
        <f t="shared" si="12"/>
        <v>0</v>
      </c>
    </row>
    <row r="16" spans="2:39" ht="12.75">
      <c r="B16" s="11"/>
      <c r="C16" s="38"/>
      <c r="D16" s="38"/>
      <c r="E16" s="51">
        <f t="shared" si="0"/>
        <v>0</v>
      </c>
      <c r="F16" s="38"/>
      <c r="G16" s="38"/>
      <c r="H16" s="51">
        <f t="shared" si="1"/>
        <v>0</v>
      </c>
      <c r="I16" s="38"/>
      <c r="J16" s="38"/>
      <c r="K16" s="51">
        <f t="shared" si="2"/>
        <v>0</v>
      </c>
      <c r="L16" s="38"/>
      <c r="M16" s="38"/>
      <c r="N16" s="51">
        <f t="shared" si="3"/>
        <v>0</v>
      </c>
      <c r="O16" s="38"/>
      <c r="P16" s="38"/>
      <c r="Q16" s="51">
        <f t="shared" si="4"/>
        <v>0</v>
      </c>
      <c r="R16" s="38"/>
      <c r="S16" s="38"/>
      <c r="T16" s="51">
        <f t="shared" si="5"/>
        <v>0</v>
      </c>
      <c r="U16" s="38"/>
      <c r="V16" s="38"/>
      <c r="W16" s="51">
        <f t="shared" si="6"/>
        <v>0</v>
      </c>
      <c r="X16" s="38"/>
      <c r="Y16" s="38"/>
      <c r="Z16" s="51">
        <f t="shared" si="7"/>
        <v>0</v>
      </c>
      <c r="AA16" s="38"/>
      <c r="AB16" s="38"/>
      <c r="AC16" s="51">
        <f t="shared" si="8"/>
        <v>0</v>
      </c>
      <c r="AD16" s="38"/>
      <c r="AE16" s="38"/>
      <c r="AF16" s="51">
        <f t="shared" si="9"/>
        <v>0</v>
      </c>
      <c r="AG16" s="38"/>
      <c r="AH16" s="38"/>
      <c r="AI16" s="51">
        <f t="shared" si="10"/>
        <v>0</v>
      </c>
      <c r="AJ16" s="38"/>
      <c r="AK16" s="38"/>
      <c r="AL16" s="51">
        <f t="shared" si="11"/>
        <v>0</v>
      </c>
      <c r="AM16" s="66">
        <f t="shared" si="12"/>
        <v>0</v>
      </c>
    </row>
    <row r="17" spans="2:39" ht="12.75">
      <c r="B17" s="23"/>
      <c r="C17" s="38"/>
      <c r="D17" s="38"/>
      <c r="E17" s="51">
        <f t="shared" si="0"/>
        <v>0</v>
      </c>
      <c r="F17" s="38"/>
      <c r="G17" s="38"/>
      <c r="H17" s="51">
        <f t="shared" si="1"/>
        <v>0</v>
      </c>
      <c r="I17" s="38"/>
      <c r="J17" s="38"/>
      <c r="K17" s="51">
        <f t="shared" si="2"/>
        <v>0</v>
      </c>
      <c r="L17" s="38"/>
      <c r="M17" s="38"/>
      <c r="N17" s="51">
        <f t="shared" si="3"/>
        <v>0</v>
      </c>
      <c r="O17" s="38"/>
      <c r="P17" s="38"/>
      <c r="Q17" s="51">
        <f t="shared" si="4"/>
        <v>0</v>
      </c>
      <c r="R17" s="38"/>
      <c r="S17" s="38"/>
      <c r="T17" s="51">
        <f t="shared" si="5"/>
        <v>0</v>
      </c>
      <c r="U17" s="38"/>
      <c r="V17" s="38"/>
      <c r="W17" s="51">
        <f t="shared" si="6"/>
        <v>0</v>
      </c>
      <c r="X17" s="38"/>
      <c r="Y17" s="38"/>
      <c r="Z17" s="51">
        <f t="shared" si="7"/>
        <v>0</v>
      </c>
      <c r="AA17" s="38"/>
      <c r="AB17" s="38"/>
      <c r="AC17" s="51">
        <f t="shared" si="8"/>
        <v>0</v>
      </c>
      <c r="AD17" s="38"/>
      <c r="AE17" s="38"/>
      <c r="AF17" s="51">
        <f t="shared" si="9"/>
        <v>0</v>
      </c>
      <c r="AG17" s="38"/>
      <c r="AH17" s="38"/>
      <c r="AI17" s="51">
        <f t="shared" si="10"/>
        <v>0</v>
      </c>
      <c r="AJ17" s="38"/>
      <c r="AK17" s="38"/>
      <c r="AL17" s="51">
        <f t="shared" si="11"/>
        <v>0</v>
      </c>
      <c r="AM17" s="66">
        <f t="shared" si="12"/>
        <v>0</v>
      </c>
    </row>
    <row r="18" spans="2:39" ht="12.75">
      <c r="B18" s="23"/>
      <c r="C18" s="38"/>
      <c r="D18" s="38"/>
      <c r="E18" s="51">
        <f t="shared" si="0"/>
        <v>0</v>
      </c>
      <c r="F18" s="38"/>
      <c r="G18" s="38"/>
      <c r="H18" s="51">
        <f t="shared" si="1"/>
        <v>0</v>
      </c>
      <c r="I18" s="38"/>
      <c r="J18" s="38"/>
      <c r="K18" s="51">
        <f t="shared" si="2"/>
        <v>0</v>
      </c>
      <c r="L18" s="38"/>
      <c r="M18" s="38"/>
      <c r="N18" s="51">
        <f t="shared" si="3"/>
        <v>0</v>
      </c>
      <c r="O18" s="38"/>
      <c r="P18" s="38"/>
      <c r="Q18" s="51">
        <f t="shared" si="4"/>
        <v>0</v>
      </c>
      <c r="R18" s="38"/>
      <c r="S18" s="38"/>
      <c r="T18" s="51">
        <f t="shared" si="5"/>
        <v>0</v>
      </c>
      <c r="U18" s="38"/>
      <c r="V18" s="38"/>
      <c r="W18" s="51">
        <f t="shared" si="6"/>
        <v>0</v>
      </c>
      <c r="X18" s="38"/>
      <c r="Y18" s="38"/>
      <c r="Z18" s="51">
        <f t="shared" si="7"/>
        <v>0</v>
      </c>
      <c r="AA18" s="38"/>
      <c r="AB18" s="38"/>
      <c r="AC18" s="51">
        <f t="shared" si="8"/>
        <v>0</v>
      </c>
      <c r="AD18" s="38"/>
      <c r="AE18" s="38"/>
      <c r="AF18" s="51">
        <f t="shared" si="9"/>
        <v>0</v>
      </c>
      <c r="AG18" s="38"/>
      <c r="AH18" s="38"/>
      <c r="AI18" s="51">
        <f t="shared" si="10"/>
        <v>0</v>
      </c>
      <c r="AJ18" s="38"/>
      <c r="AK18" s="38"/>
      <c r="AL18" s="51">
        <f t="shared" si="11"/>
        <v>0</v>
      </c>
      <c r="AM18" s="66">
        <f t="shared" si="12"/>
        <v>0</v>
      </c>
    </row>
    <row r="19" spans="2:39" ht="12.75">
      <c r="B19" s="23"/>
      <c r="C19" s="38"/>
      <c r="D19" s="38"/>
      <c r="E19" s="51">
        <f t="shared" si="0"/>
        <v>0</v>
      </c>
      <c r="F19" s="38"/>
      <c r="G19" s="38"/>
      <c r="H19" s="51">
        <f t="shared" si="1"/>
        <v>0</v>
      </c>
      <c r="I19" s="38"/>
      <c r="J19" s="38"/>
      <c r="K19" s="51">
        <f t="shared" si="2"/>
        <v>0</v>
      </c>
      <c r="L19" s="38"/>
      <c r="M19" s="38"/>
      <c r="N19" s="51">
        <f t="shared" si="3"/>
        <v>0</v>
      </c>
      <c r="O19" s="38"/>
      <c r="P19" s="38"/>
      <c r="Q19" s="51">
        <f t="shared" si="4"/>
        <v>0</v>
      </c>
      <c r="R19" s="38"/>
      <c r="S19" s="38"/>
      <c r="T19" s="51">
        <f t="shared" si="5"/>
        <v>0</v>
      </c>
      <c r="U19" s="38"/>
      <c r="V19" s="38"/>
      <c r="W19" s="51">
        <f t="shared" si="6"/>
        <v>0</v>
      </c>
      <c r="X19" s="38"/>
      <c r="Y19" s="38"/>
      <c r="Z19" s="51">
        <f t="shared" si="7"/>
        <v>0</v>
      </c>
      <c r="AA19" s="38"/>
      <c r="AB19" s="38"/>
      <c r="AC19" s="51">
        <f t="shared" si="8"/>
        <v>0</v>
      </c>
      <c r="AD19" s="38"/>
      <c r="AE19" s="38"/>
      <c r="AF19" s="51">
        <f t="shared" si="9"/>
        <v>0</v>
      </c>
      <c r="AG19" s="38"/>
      <c r="AH19" s="38"/>
      <c r="AI19" s="51">
        <f t="shared" si="10"/>
        <v>0</v>
      </c>
      <c r="AJ19" s="38"/>
      <c r="AK19" s="38"/>
      <c r="AL19" s="51">
        <f t="shared" si="11"/>
        <v>0</v>
      </c>
      <c r="AM19" s="66">
        <f t="shared" si="12"/>
        <v>0</v>
      </c>
    </row>
    <row r="20" spans="2:39" ht="12.75">
      <c r="B20" s="11"/>
      <c r="C20" s="38"/>
      <c r="D20" s="38"/>
      <c r="E20" s="51">
        <f t="shared" si="0"/>
        <v>0</v>
      </c>
      <c r="F20" s="38"/>
      <c r="G20" s="38"/>
      <c r="H20" s="51">
        <f t="shared" si="1"/>
        <v>0</v>
      </c>
      <c r="I20" s="38"/>
      <c r="J20" s="38"/>
      <c r="K20" s="51">
        <f t="shared" si="2"/>
        <v>0</v>
      </c>
      <c r="L20" s="38"/>
      <c r="M20" s="38"/>
      <c r="N20" s="51">
        <f t="shared" si="3"/>
        <v>0</v>
      </c>
      <c r="O20" s="38"/>
      <c r="P20" s="38"/>
      <c r="Q20" s="51">
        <f t="shared" si="4"/>
        <v>0</v>
      </c>
      <c r="R20" s="38"/>
      <c r="S20" s="38"/>
      <c r="T20" s="51">
        <f t="shared" si="5"/>
        <v>0</v>
      </c>
      <c r="U20" s="38"/>
      <c r="V20" s="38"/>
      <c r="W20" s="51">
        <f t="shared" si="6"/>
        <v>0</v>
      </c>
      <c r="X20" s="38"/>
      <c r="Y20" s="38"/>
      <c r="Z20" s="51">
        <f t="shared" si="7"/>
        <v>0</v>
      </c>
      <c r="AA20" s="38"/>
      <c r="AB20" s="38"/>
      <c r="AC20" s="51">
        <f t="shared" si="8"/>
        <v>0</v>
      </c>
      <c r="AD20" s="38"/>
      <c r="AE20" s="38"/>
      <c r="AF20" s="51">
        <f t="shared" si="9"/>
        <v>0</v>
      </c>
      <c r="AG20" s="38"/>
      <c r="AH20" s="38"/>
      <c r="AI20" s="51">
        <f t="shared" si="10"/>
        <v>0</v>
      </c>
      <c r="AJ20" s="38"/>
      <c r="AK20" s="38"/>
      <c r="AL20" s="51">
        <f t="shared" si="11"/>
        <v>0</v>
      </c>
      <c r="AM20" s="66">
        <f t="shared" si="12"/>
        <v>0</v>
      </c>
    </row>
    <row r="21" spans="2:39" ht="12.75">
      <c r="B21" s="23"/>
      <c r="C21" s="38"/>
      <c r="D21" s="38"/>
      <c r="E21" s="51">
        <f t="shared" si="0"/>
        <v>0</v>
      </c>
      <c r="F21" s="38"/>
      <c r="G21" s="38"/>
      <c r="H21" s="51">
        <f t="shared" si="1"/>
        <v>0</v>
      </c>
      <c r="I21" s="38"/>
      <c r="J21" s="38"/>
      <c r="K21" s="51">
        <f t="shared" si="2"/>
        <v>0</v>
      </c>
      <c r="L21" s="38"/>
      <c r="M21" s="38"/>
      <c r="N21" s="51">
        <f t="shared" si="3"/>
        <v>0</v>
      </c>
      <c r="O21" s="38"/>
      <c r="P21" s="38"/>
      <c r="Q21" s="51">
        <f t="shared" si="4"/>
        <v>0</v>
      </c>
      <c r="R21" s="38"/>
      <c r="S21" s="38"/>
      <c r="T21" s="51">
        <f t="shared" si="5"/>
        <v>0</v>
      </c>
      <c r="U21" s="38"/>
      <c r="V21" s="38"/>
      <c r="W21" s="51">
        <f t="shared" si="6"/>
        <v>0</v>
      </c>
      <c r="X21" s="38"/>
      <c r="Y21" s="38"/>
      <c r="Z21" s="51">
        <f t="shared" si="7"/>
        <v>0</v>
      </c>
      <c r="AA21" s="38"/>
      <c r="AB21" s="38"/>
      <c r="AC21" s="51">
        <f t="shared" si="8"/>
        <v>0</v>
      </c>
      <c r="AD21" s="38"/>
      <c r="AE21" s="38"/>
      <c r="AF21" s="51">
        <f t="shared" si="9"/>
        <v>0</v>
      </c>
      <c r="AG21" s="38"/>
      <c r="AH21" s="38"/>
      <c r="AI21" s="51">
        <f t="shared" si="10"/>
        <v>0</v>
      </c>
      <c r="AJ21" s="38"/>
      <c r="AK21" s="38"/>
      <c r="AL21" s="51">
        <f t="shared" si="11"/>
        <v>0</v>
      </c>
      <c r="AM21" s="66">
        <f t="shared" si="12"/>
        <v>0</v>
      </c>
    </row>
    <row r="22" spans="2:39" ht="12.75">
      <c r="B22" s="23"/>
      <c r="C22" s="38"/>
      <c r="D22" s="38"/>
      <c r="E22" s="51">
        <f t="shared" si="0"/>
        <v>0</v>
      </c>
      <c r="F22" s="38"/>
      <c r="G22" s="38"/>
      <c r="H22" s="51">
        <f t="shared" si="1"/>
        <v>0</v>
      </c>
      <c r="I22" s="38"/>
      <c r="J22" s="38"/>
      <c r="K22" s="51">
        <f t="shared" si="2"/>
        <v>0</v>
      </c>
      <c r="L22" s="38"/>
      <c r="M22" s="38"/>
      <c r="N22" s="51">
        <f t="shared" si="3"/>
        <v>0</v>
      </c>
      <c r="O22" s="38"/>
      <c r="P22" s="38"/>
      <c r="Q22" s="51">
        <f t="shared" si="4"/>
        <v>0</v>
      </c>
      <c r="R22" s="38"/>
      <c r="S22" s="38"/>
      <c r="T22" s="51">
        <f t="shared" si="5"/>
        <v>0</v>
      </c>
      <c r="U22" s="38"/>
      <c r="V22" s="38"/>
      <c r="W22" s="51">
        <f t="shared" si="6"/>
        <v>0</v>
      </c>
      <c r="X22" s="38"/>
      <c r="Y22" s="38"/>
      <c r="Z22" s="51">
        <f t="shared" si="7"/>
        <v>0</v>
      </c>
      <c r="AA22" s="38"/>
      <c r="AB22" s="38"/>
      <c r="AC22" s="51">
        <f t="shared" si="8"/>
        <v>0</v>
      </c>
      <c r="AD22" s="38"/>
      <c r="AE22" s="38"/>
      <c r="AF22" s="51">
        <f t="shared" si="9"/>
        <v>0</v>
      </c>
      <c r="AG22" s="38"/>
      <c r="AH22" s="38"/>
      <c r="AI22" s="51">
        <f t="shared" si="10"/>
        <v>0</v>
      </c>
      <c r="AJ22" s="38"/>
      <c r="AK22" s="38"/>
      <c r="AL22" s="51">
        <f t="shared" si="11"/>
        <v>0</v>
      </c>
      <c r="AM22" s="66">
        <f t="shared" si="12"/>
        <v>0</v>
      </c>
    </row>
    <row r="23" spans="2:39" ht="12.75">
      <c r="B23" s="23"/>
      <c r="C23" s="38"/>
      <c r="D23" s="38"/>
      <c r="E23" s="51">
        <f t="shared" si="0"/>
        <v>0</v>
      </c>
      <c r="F23" s="38"/>
      <c r="G23" s="38"/>
      <c r="H23" s="51">
        <f t="shared" si="1"/>
        <v>0</v>
      </c>
      <c r="I23" s="38"/>
      <c r="J23" s="38"/>
      <c r="K23" s="51">
        <f t="shared" si="2"/>
        <v>0</v>
      </c>
      <c r="L23" s="38"/>
      <c r="M23" s="38"/>
      <c r="N23" s="51">
        <f t="shared" si="3"/>
        <v>0</v>
      </c>
      <c r="O23" s="38"/>
      <c r="P23" s="38"/>
      <c r="Q23" s="51">
        <f t="shared" si="4"/>
        <v>0</v>
      </c>
      <c r="R23" s="38"/>
      <c r="S23" s="38"/>
      <c r="T23" s="51">
        <f t="shared" si="5"/>
        <v>0</v>
      </c>
      <c r="U23" s="38"/>
      <c r="V23" s="38"/>
      <c r="W23" s="51">
        <f t="shared" si="6"/>
        <v>0</v>
      </c>
      <c r="X23" s="38"/>
      <c r="Y23" s="38"/>
      <c r="Z23" s="51">
        <f t="shared" si="7"/>
        <v>0</v>
      </c>
      <c r="AA23" s="38"/>
      <c r="AB23" s="38"/>
      <c r="AC23" s="51">
        <f t="shared" si="8"/>
        <v>0</v>
      </c>
      <c r="AD23" s="38"/>
      <c r="AE23" s="38"/>
      <c r="AF23" s="51">
        <f t="shared" si="9"/>
        <v>0</v>
      </c>
      <c r="AG23" s="38"/>
      <c r="AH23" s="38"/>
      <c r="AI23" s="51">
        <f t="shared" si="10"/>
        <v>0</v>
      </c>
      <c r="AJ23" s="38"/>
      <c r="AK23" s="38"/>
      <c r="AL23" s="51">
        <f t="shared" si="11"/>
        <v>0</v>
      </c>
      <c r="AM23" s="66">
        <f t="shared" si="12"/>
        <v>0</v>
      </c>
    </row>
    <row r="24" spans="2:39" ht="12.75">
      <c r="B24" s="23"/>
      <c r="C24" s="38"/>
      <c r="D24" s="38"/>
      <c r="E24" s="51">
        <f t="shared" si="0"/>
        <v>0</v>
      </c>
      <c r="F24" s="38"/>
      <c r="G24" s="38"/>
      <c r="H24" s="51">
        <f t="shared" si="1"/>
        <v>0</v>
      </c>
      <c r="I24" s="38"/>
      <c r="J24" s="38"/>
      <c r="K24" s="51">
        <f t="shared" si="2"/>
        <v>0</v>
      </c>
      <c r="L24" s="38"/>
      <c r="M24" s="38"/>
      <c r="N24" s="51">
        <f t="shared" si="3"/>
        <v>0</v>
      </c>
      <c r="O24" s="38"/>
      <c r="P24" s="38"/>
      <c r="Q24" s="51">
        <f t="shared" si="4"/>
        <v>0</v>
      </c>
      <c r="R24" s="38"/>
      <c r="S24" s="38"/>
      <c r="T24" s="51">
        <f t="shared" si="5"/>
        <v>0</v>
      </c>
      <c r="U24" s="38"/>
      <c r="V24" s="38"/>
      <c r="W24" s="51">
        <f t="shared" si="6"/>
        <v>0</v>
      </c>
      <c r="X24" s="38"/>
      <c r="Y24" s="38"/>
      <c r="Z24" s="51">
        <f t="shared" si="7"/>
        <v>0</v>
      </c>
      <c r="AA24" s="38"/>
      <c r="AB24" s="38"/>
      <c r="AC24" s="51">
        <f t="shared" si="8"/>
        <v>0</v>
      </c>
      <c r="AD24" s="38"/>
      <c r="AE24" s="38"/>
      <c r="AF24" s="51">
        <f t="shared" si="9"/>
        <v>0</v>
      </c>
      <c r="AG24" s="38"/>
      <c r="AH24" s="38"/>
      <c r="AI24" s="51">
        <f t="shared" si="10"/>
        <v>0</v>
      </c>
      <c r="AJ24" s="38"/>
      <c r="AK24" s="38"/>
      <c r="AL24" s="51">
        <f t="shared" si="11"/>
        <v>0</v>
      </c>
      <c r="AM24" s="66">
        <f t="shared" si="12"/>
        <v>0</v>
      </c>
    </row>
    <row r="25" spans="2:39" ht="12.75">
      <c r="B25" s="23"/>
      <c r="C25" s="38"/>
      <c r="D25" s="38"/>
      <c r="E25" s="51">
        <f t="shared" si="0"/>
        <v>0</v>
      </c>
      <c r="F25" s="38"/>
      <c r="G25" s="38"/>
      <c r="H25" s="51">
        <f t="shared" si="1"/>
        <v>0</v>
      </c>
      <c r="I25" s="38"/>
      <c r="J25" s="38"/>
      <c r="K25" s="51">
        <f t="shared" si="2"/>
        <v>0</v>
      </c>
      <c r="L25" s="38"/>
      <c r="M25" s="38"/>
      <c r="N25" s="51">
        <f t="shared" si="3"/>
        <v>0</v>
      </c>
      <c r="O25" s="38"/>
      <c r="P25" s="38"/>
      <c r="Q25" s="51">
        <f t="shared" si="4"/>
        <v>0</v>
      </c>
      <c r="R25" s="38"/>
      <c r="S25" s="38"/>
      <c r="T25" s="51">
        <f t="shared" si="5"/>
        <v>0</v>
      </c>
      <c r="U25" s="38"/>
      <c r="V25" s="38"/>
      <c r="W25" s="51">
        <f t="shared" si="6"/>
        <v>0</v>
      </c>
      <c r="X25" s="38"/>
      <c r="Y25" s="38"/>
      <c r="Z25" s="51">
        <f t="shared" si="7"/>
        <v>0</v>
      </c>
      <c r="AA25" s="38"/>
      <c r="AB25" s="38"/>
      <c r="AC25" s="51">
        <f t="shared" si="8"/>
        <v>0</v>
      </c>
      <c r="AD25" s="38"/>
      <c r="AE25" s="38"/>
      <c r="AF25" s="51">
        <f t="shared" si="9"/>
        <v>0</v>
      </c>
      <c r="AG25" s="38"/>
      <c r="AH25" s="38"/>
      <c r="AI25" s="51">
        <f t="shared" si="10"/>
        <v>0</v>
      </c>
      <c r="AJ25" s="38"/>
      <c r="AK25" s="38"/>
      <c r="AL25" s="51">
        <f t="shared" si="11"/>
        <v>0</v>
      </c>
      <c r="AM25" s="66">
        <f t="shared" si="12"/>
        <v>0</v>
      </c>
    </row>
    <row r="26" spans="2:39" ht="12.75">
      <c r="B26" s="23"/>
      <c r="C26" s="38"/>
      <c r="D26" s="38"/>
      <c r="E26" s="51">
        <f t="shared" si="0"/>
        <v>0</v>
      </c>
      <c r="F26" s="38"/>
      <c r="G26" s="38"/>
      <c r="H26" s="51">
        <f t="shared" si="1"/>
        <v>0</v>
      </c>
      <c r="I26" s="38"/>
      <c r="J26" s="38"/>
      <c r="K26" s="51">
        <f t="shared" si="2"/>
        <v>0</v>
      </c>
      <c r="L26" s="38"/>
      <c r="M26" s="38"/>
      <c r="N26" s="51">
        <f t="shared" si="3"/>
        <v>0</v>
      </c>
      <c r="O26" s="38"/>
      <c r="P26" s="38"/>
      <c r="Q26" s="51">
        <f t="shared" si="4"/>
        <v>0</v>
      </c>
      <c r="R26" s="38"/>
      <c r="S26" s="38"/>
      <c r="T26" s="51">
        <f t="shared" si="5"/>
        <v>0</v>
      </c>
      <c r="U26" s="38"/>
      <c r="V26" s="38"/>
      <c r="W26" s="51">
        <f t="shared" si="6"/>
        <v>0</v>
      </c>
      <c r="X26" s="38"/>
      <c r="Y26" s="38"/>
      <c r="Z26" s="51">
        <f t="shared" si="7"/>
        <v>0</v>
      </c>
      <c r="AA26" s="38"/>
      <c r="AB26" s="38"/>
      <c r="AC26" s="51">
        <f t="shared" si="8"/>
        <v>0</v>
      </c>
      <c r="AD26" s="38"/>
      <c r="AE26" s="38"/>
      <c r="AF26" s="51">
        <f t="shared" si="9"/>
        <v>0</v>
      </c>
      <c r="AG26" s="38"/>
      <c r="AH26" s="38"/>
      <c r="AI26" s="51">
        <f t="shared" si="10"/>
        <v>0</v>
      </c>
      <c r="AJ26" s="38"/>
      <c r="AK26" s="38"/>
      <c r="AL26" s="51">
        <f t="shared" si="11"/>
        <v>0</v>
      </c>
      <c r="AM26" s="66">
        <f t="shared" si="12"/>
        <v>0</v>
      </c>
    </row>
    <row r="27" spans="2:39" ht="12.75">
      <c r="B27" s="23"/>
      <c r="C27" s="38"/>
      <c r="D27" s="38"/>
      <c r="E27" s="51">
        <f t="shared" si="0"/>
        <v>0</v>
      </c>
      <c r="F27" s="38"/>
      <c r="G27" s="38"/>
      <c r="H27" s="51">
        <f t="shared" si="1"/>
        <v>0</v>
      </c>
      <c r="I27" s="38"/>
      <c r="J27" s="38"/>
      <c r="K27" s="51">
        <f t="shared" si="2"/>
        <v>0</v>
      </c>
      <c r="L27" s="38"/>
      <c r="M27" s="38"/>
      <c r="N27" s="51">
        <f t="shared" si="3"/>
        <v>0</v>
      </c>
      <c r="O27" s="38"/>
      <c r="P27" s="38"/>
      <c r="Q27" s="51">
        <f t="shared" si="4"/>
        <v>0</v>
      </c>
      <c r="R27" s="38"/>
      <c r="S27" s="38"/>
      <c r="T27" s="51">
        <f t="shared" si="5"/>
        <v>0</v>
      </c>
      <c r="U27" s="38"/>
      <c r="V27" s="38"/>
      <c r="W27" s="51">
        <f t="shared" si="6"/>
        <v>0</v>
      </c>
      <c r="X27" s="38"/>
      <c r="Y27" s="38"/>
      <c r="Z27" s="51">
        <f t="shared" si="7"/>
        <v>0</v>
      </c>
      <c r="AA27" s="38"/>
      <c r="AB27" s="38"/>
      <c r="AC27" s="51">
        <f t="shared" si="8"/>
        <v>0</v>
      </c>
      <c r="AD27" s="38"/>
      <c r="AE27" s="38"/>
      <c r="AF27" s="51">
        <f t="shared" si="9"/>
        <v>0</v>
      </c>
      <c r="AG27" s="38"/>
      <c r="AH27" s="38"/>
      <c r="AI27" s="51">
        <f t="shared" si="10"/>
        <v>0</v>
      </c>
      <c r="AJ27" s="38"/>
      <c r="AK27" s="38"/>
      <c r="AL27" s="51">
        <f t="shared" si="11"/>
        <v>0</v>
      </c>
      <c r="AM27" s="66">
        <f t="shared" si="12"/>
        <v>0</v>
      </c>
    </row>
    <row r="28" spans="2:39" ht="12.75">
      <c r="B28" s="23"/>
      <c r="C28" s="38"/>
      <c r="D28" s="38"/>
      <c r="E28" s="51">
        <f t="shared" si="0"/>
        <v>0</v>
      </c>
      <c r="F28" s="38"/>
      <c r="G28" s="38"/>
      <c r="H28" s="51">
        <f t="shared" si="1"/>
        <v>0</v>
      </c>
      <c r="I28" s="38"/>
      <c r="J28" s="38"/>
      <c r="K28" s="51">
        <f t="shared" si="2"/>
        <v>0</v>
      </c>
      <c r="L28" s="38"/>
      <c r="M28" s="38"/>
      <c r="N28" s="51">
        <f t="shared" si="3"/>
        <v>0</v>
      </c>
      <c r="O28" s="38"/>
      <c r="P28" s="38"/>
      <c r="Q28" s="51">
        <f t="shared" si="4"/>
        <v>0</v>
      </c>
      <c r="R28" s="38"/>
      <c r="S28" s="38"/>
      <c r="T28" s="51">
        <f t="shared" si="5"/>
        <v>0</v>
      </c>
      <c r="U28" s="38"/>
      <c r="V28" s="38"/>
      <c r="W28" s="51">
        <f t="shared" si="6"/>
        <v>0</v>
      </c>
      <c r="X28" s="38"/>
      <c r="Y28" s="38"/>
      <c r="Z28" s="51">
        <f t="shared" si="7"/>
        <v>0</v>
      </c>
      <c r="AA28" s="38"/>
      <c r="AB28" s="38"/>
      <c r="AC28" s="51">
        <f t="shared" si="8"/>
        <v>0</v>
      </c>
      <c r="AD28" s="38"/>
      <c r="AE28" s="38"/>
      <c r="AF28" s="51">
        <f t="shared" si="9"/>
        <v>0</v>
      </c>
      <c r="AG28" s="38"/>
      <c r="AH28" s="38"/>
      <c r="AI28" s="51">
        <f t="shared" si="10"/>
        <v>0</v>
      </c>
      <c r="AJ28" s="38"/>
      <c r="AK28" s="38"/>
      <c r="AL28" s="51">
        <f t="shared" si="11"/>
        <v>0</v>
      </c>
      <c r="AM28" s="66">
        <f t="shared" si="12"/>
        <v>0</v>
      </c>
    </row>
    <row r="29" spans="2:39" ht="12.75">
      <c r="B29" s="23"/>
      <c r="C29" s="38"/>
      <c r="D29" s="38"/>
      <c r="E29" s="51">
        <f t="shared" si="0"/>
        <v>0</v>
      </c>
      <c r="F29" s="38"/>
      <c r="G29" s="38"/>
      <c r="H29" s="51">
        <f t="shared" si="1"/>
        <v>0</v>
      </c>
      <c r="I29" s="38"/>
      <c r="J29" s="38"/>
      <c r="K29" s="51">
        <f t="shared" si="2"/>
        <v>0</v>
      </c>
      <c r="L29" s="38"/>
      <c r="M29" s="38"/>
      <c r="N29" s="51">
        <f t="shared" si="3"/>
        <v>0</v>
      </c>
      <c r="O29" s="38"/>
      <c r="P29" s="38"/>
      <c r="Q29" s="51">
        <f t="shared" si="4"/>
        <v>0</v>
      </c>
      <c r="R29" s="38"/>
      <c r="S29" s="38"/>
      <c r="T29" s="51">
        <f t="shared" si="5"/>
        <v>0</v>
      </c>
      <c r="U29" s="38"/>
      <c r="V29" s="38"/>
      <c r="W29" s="51">
        <f t="shared" si="6"/>
        <v>0</v>
      </c>
      <c r="X29" s="38"/>
      <c r="Y29" s="38"/>
      <c r="Z29" s="51">
        <f t="shared" si="7"/>
        <v>0</v>
      </c>
      <c r="AA29" s="38"/>
      <c r="AB29" s="38"/>
      <c r="AC29" s="51">
        <f t="shared" si="8"/>
        <v>0</v>
      </c>
      <c r="AD29" s="38"/>
      <c r="AE29" s="38"/>
      <c r="AF29" s="51">
        <f t="shared" si="9"/>
        <v>0</v>
      </c>
      <c r="AG29" s="38"/>
      <c r="AH29" s="38"/>
      <c r="AI29" s="51">
        <f t="shared" si="10"/>
        <v>0</v>
      </c>
      <c r="AJ29" s="38"/>
      <c r="AK29" s="38"/>
      <c r="AL29" s="51">
        <f t="shared" si="11"/>
        <v>0</v>
      </c>
      <c r="AM29" s="66">
        <f t="shared" si="12"/>
        <v>0</v>
      </c>
    </row>
    <row r="30" spans="2:39" ht="12.75">
      <c r="B30" s="23"/>
      <c r="C30" s="38"/>
      <c r="D30" s="38"/>
      <c r="E30" s="51">
        <f t="shared" si="0"/>
        <v>0</v>
      </c>
      <c r="F30" s="38"/>
      <c r="G30" s="38"/>
      <c r="H30" s="51">
        <f t="shared" si="1"/>
        <v>0</v>
      </c>
      <c r="I30" s="38"/>
      <c r="J30" s="38"/>
      <c r="K30" s="51">
        <f t="shared" si="2"/>
        <v>0</v>
      </c>
      <c r="L30" s="38"/>
      <c r="M30" s="38"/>
      <c r="N30" s="51">
        <f t="shared" si="3"/>
        <v>0</v>
      </c>
      <c r="O30" s="38"/>
      <c r="P30" s="38"/>
      <c r="Q30" s="51">
        <f t="shared" si="4"/>
        <v>0</v>
      </c>
      <c r="R30" s="38"/>
      <c r="S30" s="38"/>
      <c r="T30" s="51">
        <f t="shared" si="5"/>
        <v>0</v>
      </c>
      <c r="U30" s="38"/>
      <c r="V30" s="38"/>
      <c r="W30" s="51">
        <f t="shared" si="6"/>
        <v>0</v>
      </c>
      <c r="X30" s="38"/>
      <c r="Y30" s="38"/>
      <c r="Z30" s="51">
        <f t="shared" si="7"/>
        <v>0</v>
      </c>
      <c r="AA30" s="38"/>
      <c r="AB30" s="38"/>
      <c r="AC30" s="51">
        <f t="shared" si="8"/>
        <v>0</v>
      </c>
      <c r="AD30" s="38"/>
      <c r="AE30" s="38"/>
      <c r="AF30" s="51">
        <f t="shared" si="9"/>
        <v>0</v>
      </c>
      <c r="AG30" s="38"/>
      <c r="AH30" s="38"/>
      <c r="AI30" s="51">
        <f t="shared" si="10"/>
        <v>0</v>
      </c>
      <c r="AJ30" s="38"/>
      <c r="AK30" s="38"/>
      <c r="AL30" s="51">
        <f t="shared" si="11"/>
        <v>0</v>
      </c>
      <c r="AM30" s="66">
        <f t="shared" si="12"/>
        <v>0</v>
      </c>
    </row>
    <row r="31" spans="2:39" ht="12.75">
      <c r="B31" s="23"/>
      <c r="C31" s="38"/>
      <c r="D31" s="38"/>
      <c r="E31" s="51">
        <f t="shared" si="0"/>
        <v>0</v>
      </c>
      <c r="F31" s="38"/>
      <c r="G31" s="38"/>
      <c r="H31" s="51">
        <f t="shared" si="1"/>
        <v>0</v>
      </c>
      <c r="I31" s="38"/>
      <c r="J31" s="38"/>
      <c r="K31" s="51">
        <f t="shared" si="2"/>
        <v>0</v>
      </c>
      <c r="L31" s="38"/>
      <c r="M31" s="38"/>
      <c r="N31" s="51">
        <f t="shared" si="3"/>
        <v>0</v>
      </c>
      <c r="O31" s="38"/>
      <c r="P31" s="38"/>
      <c r="Q31" s="51">
        <f t="shared" si="4"/>
        <v>0</v>
      </c>
      <c r="R31" s="38"/>
      <c r="S31" s="38"/>
      <c r="T31" s="51">
        <f t="shared" si="5"/>
        <v>0</v>
      </c>
      <c r="U31" s="38"/>
      <c r="V31" s="38"/>
      <c r="W31" s="51">
        <f t="shared" si="6"/>
        <v>0</v>
      </c>
      <c r="X31" s="38"/>
      <c r="Y31" s="38"/>
      <c r="Z31" s="51">
        <f t="shared" si="7"/>
        <v>0</v>
      </c>
      <c r="AA31" s="38"/>
      <c r="AB31" s="38"/>
      <c r="AC31" s="51">
        <f t="shared" si="8"/>
        <v>0</v>
      </c>
      <c r="AD31" s="38"/>
      <c r="AE31" s="38"/>
      <c r="AF31" s="51">
        <f t="shared" si="9"/>
        <v>0</v>
      </c>
      <c r="AG31" s="38"/>
      <c r="AH31" s="38"/>
      <c r="AI31" s="51">
        <f t="shared" si="10"/>
        <v>0</v>
      </c>
      <c r="AJ31" s="38"/>
      <c r="AK31" s="38"/>
      <c r="AL31" s="51">
        <f t="shared" si="11"/>
        <v>0</v>
      </c>
      <c r="AM31" s="66">
        <f t="shared" si="12"/>
        <v>0</v>
      </c>
    </row>
    <row r="32" spans="2:39" ht="12.75">
      <c r="B32" s="23"/>
      <c r="C32" s="38"/>
      <c r="D32" s="38"/>
      <c r="E32" s="51">
        <f t="shared" si="0"/>
        <v>0</v>
      </c>
      <c r="F32" s="38"/>
      <c r="G32" s="38"/>
      <c r="H32" s="51">
        <f t="shared" si="1"/>
        <v>0</v>
      </c>
      <c r="I32" s="38"/>
      <c r="J32" s="38"/>
      <c r="K32" s="51">
        <f t="shared" si="2"/>
        <v>0</v>
      </c>
      <c r="L32" s="38"/>
      <c r="M32" s="38"/>
      <c r="N32" s="51">
        <f t="shared" si="3"/>
        <v>0</v>
      </c>
      <c r="O32" s="38"/>
      <c r="P32" s="38"/>
      <c r="Q32" s="51">
        <f t="shared" si="4"/>
        <v>0</v>
      </c>
      <c r="R32" s="38"/>
      <c r="S32" s="38"/>
      <c r="T32" s="51">
        <f t="shared" si="5"/>
        <v>0</v>
      </c>
      <c r="U32" s="38"/>
      <c r="V32" s="38"/>
      <c r="W32" s="51">
        <f t="shared" si="6"/>
        <v>0</v>
      </c>
      <c r="X32" s="38"/>
      <c r="Y32" s="38"/>
      <c r="Z32" s="51">
        <f t="shared" si="7"/>
        <v>0</v>
      </c>
      <c r="AA32" s="38"/>
      <c r="AB32" s="38"/>
      <c r="AC32" s="51">
        <f t="shared" si="8"/>
        <v>0</v>
      </c>
      <c r="AD32" s="38"/>
      <c r="AE32" s="38"/>
      <c r="AF32" s="51">
        <f t="shared" si="9"/>
        <v>0</v>
      </c>
      <c r="AG32" s="38"/>
      <c r="AH32" s="38"/>
      <c r="AI32" s="51">
        <f t="shared" si="10"/>
        <v>0</v>
      </c>
      <c r="AJ32" s="38"/>
      <c r="AK32" s="38"/>
      <c r="AL32" s="51">
        <f t="shared" si="11"/>
        <v>0</v>
      </c>
      <c r="AM32" s="66">
        <f t="shared" si="12"/>
        <v>0</v>
      </c>
    </row>
    <row r="33" spans="2:39" ht="12.75">
      <c r="B33" s="23"/>
      <c r="C33" s="38"/>
      <c r="D33" s="38"/>
      <c r="E33" s="51">
        <f t="shared" si="0"/>
        <v>0</v>
      </c>
      <c r="F33" s="38"/>
      <c r="G33" s="38"/>
      <c r="H33" s="51">
        <f t="shared" si="1"/>
        <v>0</v>
      </c>
      <c r="I33" s="38"/>
      <c r="J33" s="38"/>
      <c r="K33" s="51">
        <f t="shared" si="2"/>
        <v>0</v>
      </c>
      <c r="L33" s="38"/>
      <c r="M33" s="38"/>
      <c r="N33" s="51">
        <f t="shared" si="3"/>
        <v>0</v>
      </c>
      <c r="O33" s="38"/>
      <c r="P33" s="38"/>
      <c r="Q33" s="51">
        <f t="shared" si="4"/>
        <v>0</v>
      </c>
      <c r="R33" s="38"/>
      <c r="S33" s="38"/>
      <c r="T33" s="51">
        <f t="shared" si="5"/>
        <v>0</v>
      </c>
      <c r="U33" s="38"/>
      <c r="V33" s="38"/>
      <c r="W33" s="51">
        <f t="shared" si="6"/>
        <v>0</v>
      </c>
      <c r="X33" s="38"/>
      <c r="Y33" s="38"/>
      <c r="Z33" s="51">
        <f t="shared" si="7"/>
        <v>0</v>
      </c>
      <c r="AA33" s="38"/>
      <c r="AB33" s="38"/>
      <c r="AC33" s="51">
        <f t="shared" si="8"/>
        <v>0</v>
      </c>
      <c r="AD33" s="38"/>
      <c r="AE33" s="38"/>
      <c r="AF33" s="51">
        <f t="shared" si="9"/>
        <v>0</v>
      </c>
      <c r="AG33" s="38"/>
      <c r="AH33" s="38"/>
      <c r="AI33" s="51">
        <f t="shared" si="10"/>
        <v>0</v>
      </c>
      <c r="AJ33" s="38"/>
      <c r="AK33" s="38"/>
      <c r="AL33" s="51">
        <f t="shared" si="11"/>
        <v>0</v>
      </c>
      <c r="AM33" s="66">
        <f t="shared" si="12"/>
        <v>0</v>
      </c>
    </row>
    <row r="34" spans="2:39" ht="12.75">
      <c r="B34" s="24"/>
      <c r="C34" s="38"/>
      <c r="D34" s="38"/>
      <c r="E34" s="52">
        <f t="shared" si="0"/>
        <v>0</v>
      </c>
      <c r="F34" s="38"/>
      <c r="G34" s="38"/>
      <c r="H34" s="52">
        <f t="shared" si="1"/>
        <v>0</v>
      </c>
      <c r="I34" s="38"/>
      <c r="J34" s="38"/>
      <c r="K34" s="52">
        <f>SUM(I34:J34)</f>
        <v>0</v>
      </c>
      <c r="L34" s="38"/>
      <c r="M34" s="38"/>
      <c r="N34" s="52">
        <f t="shared" si="3"/>
        <v>0</v>
      </c>
      <c r="O34" s="38"/>
      <c r="P34" s="38"/>
      <c r="Q34" s="52">
        <f t="shared" si="4"/>
        <v>0</v>
      </c>
      <c r="R34" s="38"/>
      <c r="S34" s="38"/>
      <c r="T34" s="52">
        <f t="shared" si="5"/>
        <v>0</v>
      </c>
      <c r="U34" s="38"/>
      <c r="V34" s="38"/>
      <c r="W34" s="52">
        <f t="shared" si="6"/>
        <v>0</v>
      </c>
      <c r="X34" s="38"/>
      <c r="Y34" s="38"/>
      <c r="Z34" s="52">
        <f t="shared" si="7"/>
        <v>0</v>
      </c>
      <c r="AA34" s="38"/>
      <c r="AB34" s="38"/>
      <c r="AC34" s="52">
        <f t="shared" si="8"/>
        <v>0</v>
      </c>
      <c r="AD34" s="38"/>
      <c r="AE34" s="38"/>
      <c r="AF34" s="52">
        <f t="shared" si="9"/>
        <v>0</v>
      </c>
      <c r="AG34" s="38"/>
      <c r="AH34" s="38"/>
      <c r="AI34" s="52">
        <f t="shared" si="10"/>
        <v>0</v>
      </c>
      <c r="AJ34" s="38"/>
      <c r="AK34" s="38"/>
      <c r="AL34" s="52">
        <f t="shared" si="11"/>
        <v>0</v>
      </c>
      <c r="AM34" s="67">
        <f t="shared" si="12"/>
        <v>0</v>
      </c>
    </row>
    <row r="35" spans="2:39" ht="12.75">
      <c r="B35" s="1" t="s">
        <v>46</v>
      </c>
      <c r="C35" s="39">
        <f>SUM(C5:C34)</f>
        <v>329.5</v>
      </c>
      <c r="D35" s="39">
        <f aca="true" t="shared" si="13" ref="D35:AM35">SUM(D5:D34)</f>
        <v>429.75</v>
      </c>
      <c r="E35" s="39">
        <f t="shared" si="13"/>
        <v>759.25</v>
      </c>
      <c r="F35" s="39">
        <f t="shared" si="13"/>
        <v>479.25</v>
      </c>
      <c r="G35" s="39">
        <f t="shared" si="13"/>
        <v>0</v>
      </c>
      <c r="H35" s="39">
        <f t="shared" si="13"/>
        <v>479.25</v>
      </c>
      <c r="I35" s="39">
        <f t="shared" si="13"/>
        <v>0</v>
      </c>
      <c r="J35" s="39">
        <f t="shared" si="13"/>
        <v>0</v>
      </c>
      <c r="K35" s="39">
        <f>SUM(K5:K34)</f>
        <v>0</v>
      </c>
      <c r="L35" s="39">
        <f t="shared" si="13"/>
        <v>0</v>
      </c>
      <c r="M35" s="39">
        <f t="shared" si="13"/>
        <v>0</v>
      </c>
      <c r="N35" s="39">
        <f t="shared" si="13"/>
        <v>0</v>
      </c>
      <c r="O35" s="39">
        <f t="shared" si="13"/>
        <v>0</v>
      </c>
      <c r="P35" s="39">
        <f t="shared" si="13"/>
        <v>0</v>
      </c>
      <c r="Q35" s="39">
        <f t="shared" si="13"/>
        <v>0</v>
      </c>
      <c r="R35" s="39">
        <f t="shared" si="13"/>
        <v>0</v>
      </c>
      <c r="S35" s="39">
        <f t="shared" si="13"/>
        <v>0</v>
      </c>
      <c r="T35" s="39">
        <f t="shared" si="13"/>
        <v>0</v>
      </c>
      <c r="U35" s="39">
        <f t="shared" si="13"/>
        <v>0</v>
      </c>
      <c r="V35" s="39">
        <f t="shared" si="13"/>
        <v>0</v>
      </c>
      <c r="W35" s="39">
        <f t="shared" si="13"/>
        <v>0</v>
      </c>
      <c r="X35" s="39">
        <f t="shared" si="13"/>
        <v>0</v>
      </c>
      <c r="Y35" s="39">
        <f t="shared" si="13"/>
        <v>0</v>
      </c>
      <c r="Z35" s="39">
        <f t="shared" si="13"/>
        <v>0</v>
      </c>
      <c r="AA35" s="39">
        <f t="shared" si="13"/>
        <v>78</v>
      </c>
      <c r="AB35" s="39">
        <f t="shared" si="13"/>
        <v>0</v>
      </c>
      <c r="AC35" s="39">
        <f t="shared" si="13"/>
        <v>78</v>
      </c>
      <c r="AD35" s="39">
        <f t="shared" si="13"/>
        <v>0</v>
      </c>
      <c r="AE35" s="39">
        <f t="shared" si="13"/>
        <v>0</v>
      </c>
      <c r="AF35" s="39">
        <f t="shared" si="13"/>
        <v>0</v>
      </c>
      <c r="AG35" s="39">
        <f t="shared" si="13"/>
        <v>0</v>
      </c>
      <c r="AH35" s="39">
        <f t="shared" si="13"/>
        <v>0</v>
      </c>
      <c r="AI35" s="39">
        <f t="shared" si="13"/>
        <v>0</v>
      </c>
      <c r="AJ35" s="39">
        <f t="shared" si="13"/>
        <v>0</v>
      </c>
      <c r="AK35" s="39">
        <f t="shared" si="13"/>
        <v>0</v>
      </c>
      <c r="AL35" s="39">
        <f t="shared" si="13"/>
        <v>0</v>
      </c>
      <c r="AM35" s="39">
        <f t="shared" si="13"/>
        <v>1316.5</v>
      </c>
    </row>
    <row r="36" spans="3:38" ht="12.75">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row>
    <row r="37" spans="3:38" ht="12.75">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row>
    <row r="38" spans="21:38" ht="12.75">
      <c r="U38" s="46"/>
      <c r="V38" s="46"/>
      <c r="W38" s="46"/>
      <c r="X38" s="46"/>
      <c r="Y38" s="46"/>
      <c r="Z38" s="46"/>
      <c r="AA38" s="46"/>
      <c r="AB38" s="46"/>
      <c r="AC38" s="46"/>
      <c r="AD38" s="46"/>
      <c r="AE38" s="46"/>
      <c r="AF38" s="46"/>
      <c r="AG38" s="46"/>
      <c r="AH38" s="46"/>
      <c r="AI38" s="46"/>
      <c r="AJ38" s="46"/>
      <c r="AK38" s="46"/>
      <c r="AL38" s="46"/>
    </row>
    <row r="39" spans="21:39" ht="12.75">
      <c r="U39" s="48"/>
      <c r="V39" s="48"/>
      <c r="W39" s="48"/>
      <c r="X39" s="48"/>
      <c r="Y39" s="48"/>
      <c r="Z39" s="48"/>
      <c r="AA39" s="48"/>
      <c r="AB39" s="48"/>
      <c r="AC39" s="48"/>
      <c r="AD39" s="48"/>
      <c r="AE39" s="48"/>
      <c r="AF39" s="48"/>
      <c r="AG39" s="48"/>
      <c r="AH39" s="48"/>
      <c r="AI39" s="48"/>
      <c r="AJ39" s="48"/>
      <c r="AK39" s="48"/>
      <c r="AL39" s="48"/>
      <c r="AM39" s="54"/>
    </row>
    <row r="40" spans="21:39" ht="12.75">
      <c r="U40" s="54"/>
      <c r="V40" s="54"/>
      <c r="W40" s="54"/>
      <c r="X40" s="54"/>
      <c r="Y40" s="54"/>
      <c r="Z40" s="54"/>
      <c r="AA40" s="54"/>
      <c r="AB40" s="54"/>
      <c r="AC40" s="54"/>
      <c r="AD40" s="54"/>
      <c r="AE40" s="54"/>
      <c r="AF40" s="54"/>
      <c r="AG40" s="54"/>
      <c r="AH40" s="54"/>
      <c r="AI40" s="54"/>
      <c r="AJ40" s="54"/>
      <c r="AK40" s="54"/>
      <c r="AL40" s="54"/>
      <c r="AM40" s="54"/>
    </row>
    <row r="41" spans="21:39" ht="12.75">
      <c r="U41" s="54"/>
      <c r="V41" s="54"/>
      <c r="W41" s="54"/>
      <c r="X41" s="54"/>
      <c r="Y41" s="54"/>
      <c r="Z41" s="54"/>
      <c r="AA41" s="54"/>
      <c r="AB41" s="54"/>
      <c r="AC41" s="54"/>
      <c r="AD41" s="54"/>
      <c r="AE41" s="54"/>
      <c r="AF41" s="54"/>
      <c r="AG41" s="54"/>
      <c r="AH41" s="54"/>
      <c r="AI41" s="54"/>
      <c r="AJ41" s="54"/>
      <c r="AK41" s="54"/>
      <c r="AL41" s="54"/>
      <c r="AM41" s="54"/>
    </row>
  </sheetData>
  <sheetProtection sheet="1" objects="1" scenarios="1"/>
  <mergeCells count="14">
    <mergeCell ref="AM3:AM4"/>
    <mergeCell ref="K3:K4"/>
    <mergeCell ref="N3:N4"/>
    <mergeCell ref="Q3:Q4"/>
    <mergeCell ref="AI3:AI4"/>
    <mergeCell ref="AL3:AL4"/>
    <mergeCell ref="B3:B4"/>
    <mergeCell ref="E3:E4"/>
    <mergeCell ref="H3:H4"/>
    <mergeCell ref="AF3:AF4"/>
    <mergeCell ref="T3:T4"/>
    <mergeCell ref="W3:W4"/>
    <mergeCell ref="Z3:Z4"/>
    <mergeCell ref="AC3:AC4"/>
  </mergeCells>
  <conditionalFormatting sqref="B5:B7 B9:B15 B17:B34">
    <cfRule type="cellIs" priority="1" dxfId="1" operator="equal" stopIfTrue="1">
      <formula>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M35"/>
  <sheetViews>
    <sheetView workbookViewId="0" topLeftCell="A1">
      <pane xSplit="2" ySplit="4" topLeftCell="C8" activePane="bottomRight" state="frozen"/>
      <selection pane="topLeft" activeCell="A1" sqref="A1"/>
      <selection pane="topRight" activeCell="C1" sqref="C1"/>
      <selection pane="bottomLeft" activeCell="A5" sqref="A5"/>
      <selection pane="bottomRight" activeCell="A31" sqref="A31"/>
    </sheetView>
  </sheetViews>
  <sheetFormatPr defaultColWidth="9.140625" defaultRowHeight="12.75"/>
  <cols>
    <col min="1" max="16384" width="9.140625" style="1" customWidth="1"/>
  </cols>
  <sheetData>
    <row r="1" ht="12.75">
      <c r="A1" s="35" t="s">
        <v>35</v>
      </c>
    </row>
    <row r="3" spans="2:39" ht="12.75">
      <c r="B3" s="76" t="s">
        <v>6</v>
      </c>
      <c r="C3" s="13">
        <v>39462</v>
      </c>
      <c r="D3" s="13">
        <v>39477</v>
      </c>
      <c r="E3" s="78" t="s">
        <v>50</v>
      </c>
      <c r="F3" s="13">
        <v>39493</v>
      </c>
      <c r="G3" s="13">
        <v>39507</v>
      </c>
      <c r="H3" s="78" t="s">
        <v>51</v>
      </c>
      <c r="I3" s="13">
        <v>39522</v>
      </c>
      <c r="J3" s="13">
        <v>39538</v>
      </c>
      <c r="K3" s="78" t="s">
        <v>52</v>
      </c>
      <c r="L3" s="13">
        <v>39553</v>
      </c>
      <c r="M3" s="13">
        <v>39568</v>
      </c>
      <c r="N3" s="78" t="s">
        <v>53</v>
      </c>
      <c r="O3" s="13">
        <v>39583</v>
      </c>
      <c r="P3" s="13">
        <v>39599</v>
      </c>
      <c r="Q3" s="78" t="s">
        <v>54</v>
      </c>
      <c r="R3" s="13">
        <v>39614</v>
      </c>
      <c r="S3" s="13">
        <v>39629</v>
      </c>
      <c r="T3" s="78" t="s">
        <v>55</v>
      </c>
      <c r="U3" s="13">
        <v>39644</v>
      </c>
      <c r="V3" s="13">
        <v>39660</v>
      </c>
      <c r="W3" s="78" t="s">
        <v>56</v>
      </c>
      <c r="X3" s="13">
        <v>39675</v>
      </c>
      <c r="Y3" s="13">
        <v>39691</v>
      </c>
      <c r="Z3" s="78" t="s">
        <v>57</v>
      </c>
      <c r="AA3" s="13">
        <v>39706</v>
      </c>
      <c r="AB3" s="13">
        <v>39721</v>
      </c>
      <c r="AC3" s="78" t="s">
        <v>58</v>
      </c>
      <c r="AD3" s="13">
        <v>39736</v>
      </c>
      <c r="AE3" s="13">
        <v>39752</v>
      </c>
      <c r="AF3" s="78" t="s">
        <v>59</v>
      </c>
      <c r="AG3" s="13">
        <v>39767</v>
      </c>
      <c r="AH3" s="13">
        <v>39782</v>
      </c>
      <c r="AI3" s="78" t="s">
        <v>60</v>
      </c>
      <c r="AJ3" s="13">
        <v>39797</v>
      </c>
      <c r="AK3" s="13">
        <v>39812</v>
      </c>
      <c r="AL3" s="78" t="s">
        <v>61</v>
      </c>
      <c r="AM3" s="78" t="s">
        <v>77</v>
      </c>
    </row>
    <row r="4" spans="2:39" ht="12.75">
      <c r="B4" s="77"/>
      <c r="C4" s="14" t="s">
        <v>0</v>
      </c>
      <c r="D4" s="15" t="s">
        <v>0</v>
      </c>
      <c r="E4" s="79"/>
      <c r="F4" s="15" t="s">
        <v>0</v>
      </c>
      <c r="G4" s="15" t="s">
        <v>0</v>
      </c>
      <c r="H4" s="80"/>
      <c r="I4" s="15" t="s">
        <v>0</v>
      </c>
      <c r="J4" s="15" t="s">
        <v>0</v>
      </c>
      <c r="K4" s="80"/>
      <c r="L4" s="14" t="s">
        <v>0</v>
      </c>
      <c r="M4" s="15" t="s">
        <v>0</v>
      </c>
      <c r="N4" s="80"/>
      <c r="O4" s="15" t="s">
        <v>0</v>
      </c>
      <c r="P4" s="15" t="s">
        <v>0</v>
      </c>
      <c r="Q4" s="80"/>
      <c r="R4" s="15" t="s">
        <v>0</v>
      </c>
      <c r="S4" s="15" t="s">
        <v>0</v>
      </c>
      <c r="T4" s="80"/>
      <c r="U4" s="14" t="s">
        <v>0</v>
      </c>
      <c r="V4" s="15" t="s">
        <v>0</v>
      </c>
      <c r="W4" s="80"/>
      <c r="X4" s="15" t="s">
        <v>0</v>
      </c>
      <c r="Y4" s="15" t="s">
        <v>0</v>
      </c>
      <c r="Z4" s="80"/>
      <c r="AA4" s="15" t="s">
        <v>0</v>
      </c>
      <c r="AB4" s="15" t="s">
        <v>0</v>
      </c>
      <c r="AC4" s="80"/>
      <c r="AD4" s="14" t="s">
        <v>0</v>
      </c>
      <c r="AE4" s="15" t="s">
        <v>0</v>
      </c>
      <c r="AF4" s="80"/>
      <c r="AG4" s="15" t="s">
        <v>0</v>
      </c>
      <c r="AH4" s="15" t="s">
        <v>0</v>
      </c>
      <c r="AI4" s="80"/>
      <c r="AJ4" s="15" t="s">
        <v>0</v>
      </c>
      <c r="AK4" s="15" t="s">
        <v>0</v>
      </c>
      <c r="AL4" s="80"/>
      <c r="AM4" s="80"/>
    </row>
    <row r="5" spans="2:39" ht="12.75">
      <c r="B5" s="28" t="s">
        <v>27</v>
      </c>
      <c r="C5" s="38">
        <v>6.75</v>
      </c>
      <c r="D5" s="38">
        <v>15.75</v>
      </c>
      <c r="E5" s="50">
        <f>SUM(C5:D5)</f>
        <v>22.5</v>
      </c>
      <c r="F5" s="38">
        <v>1.75</v>
      </c>
      <c r="G5" s="38"/>
      <c r="H5" s="50">
        <f>SUM(F5:G5)</f>
        <v>1.75</v>
      </c>
      <c r="I5" s="38"/>
      <c r="J5" s="38"/>
      <c r="K5" s="50">
        <f>SUM(I5:J5)</f>
        <v>0</v>
      </c>
      <c r="L5" s="38"/>
      <c r="M5" s="38"/>
      <c r="N5" s="50">
        <f>SUM(L5:M5)</f>
        <v>0</v>
      </c>
      <c r="O5" s="38"/>
      <c r="P5" s="38"/>
      <c r="Q5" s="50">
        <f>SUM(O5:P5)</f>
        <v>0</v>
      </c>
      <c r="R5" s="38"/>
      <c r="S5" s="38"/>
      <c r="T5" s="50">
        <f>SUM(R5:S5)</f>
        <v>0</v>
      </c>
      <c r="U5" s="38"/>
      <c r="V5" s="38"/>
      <c r="W5" s="50">
        <f>SUM(U5:V5)</f>
        <v>0</v>
      </c>
      <c r="X5" s="38"/>
      <c r="Y5" s="38"/>
      <c r="Z5" s="50">
        <f>SUM(X5:Y5)</f>
        <v>0</v>
      </c>
      <c r="AA5" s="38"/>
      <c r="AB5" s="38"/>
      <c r="AC5" s="50">
        <f>SUM(AA5:AB5)</f>
        <v>0</v>
      </c>
      <c r="AD5" s="38"/>
      <c r="AE5" s="38"/>
      <c r="AF5" s="50">
        <f>SUM(AD5:AE5)</f>
        <v>0</v>
      </c>
      <c r="AG5" s="38"/>
      <c r="AH5" s="38"/>
      <c r="AI5" s="50">
        <f>SUM(AG5:AH5)</f>
        <v>0</v>
      </c>
      <c r="AJ5" s="38"/>
      <c r="AK5" s="38"/>
      <c r="AL5" s="50">
        <f>SUM(AJ5:AK5)</f>
        <v>0</v>
      </c>
      <c r="AM5" s="65">
        <f>SUM(E5,H5,K5,N5,Q5,T5,W5,Z5,AC5,AF5,AI5,AL5)</f>
        <v>24.25</v>
      </c>
    </row>
    <row r="6" spans="2:39" ht="12.75">
      <c r="B6" s="23" t="s">
        <v>28</v>
      </c>
      <c r="C6" s="38">
        <v>58.25</v>
      </c>
      <c r="D6" s="38">
        <v>50.5</v>
      </c>
      <c r="E6" s="51">
        <f aca="true" t="shared" si="0" ref="E6:E34">SUM(C6:D6)</f>
        <v>108.75</v>
      </c>
      <c r="F6" s="38">
        <v>52.25</v>
      </c>
      <c r="G6" s="38"/>
      <c r="H6" s="51">
        <f aca="true" t="shared" si="1" ref="H6:H34">SUM(F6:G6)</f>
        <v>52.25</v>
      </c>
      <c r="I6" s="38"/>
      <c r="J6" s="38"/>
      <c r="K6" s="51">
        <f aca="true" t="shared" si="2" ref="K6:K33">SUM(I6:J6)</f>
        <v>0</v>
      </c>
      <c r="L6" s="38"/>
      <c r="M6" s="38"/>
      <c r="N6" s="51">
        <f aca="true" t="shared" si="3" ref="N6:N34">SUM(L6:M6)</f>
        <v>0</v>
      </c>
      <c r="O6" s="38"/>
      <c r="P6" s="38"/>
      <c r="Q6" s="51">
        <f aca="true" t="shared" si="4" ref="Q6:Q34">SUM(O6:P6)</f>
        <v>0</v>
      </c>
      <c r="R6" s="38"/>
      <c r="S6" s="38"/>
      <c r="T6" s="51">
        <f aca="true" t="shared" si="5" ref="T6:T34">SUM(R6:S6)</f>
        <v>0</v>
      </c>
      <c r="U6" s="38"/>
      <c r="V6" s="38"/>
      <c r="W6" s="51">
        <f aca="true" t="shared" si="6" ref="W6:W34">SUM(U6:V6)</f>
        <v>0</v>
      </c>
      <c r="X6" s="38"/>
      <c r="Y6" s="38"/>
      <c r="Z6" s="51">
        <f aca="true" t="shared" si="7" ref="Z6:Z34">SUM(X6:Y6)</f>
        <v>0</v>
      </c>
      <c r="AA6" s="38"/>
      <c r="AB6" s="38"/>
      <c r="AC6" s="51">
        <f aca="true" t="shared" si="8" ref="AC6:AC34">SUM(AA6:AB6)</f>
        <v>0</v>
      </c>
      <c r="AD6" s="38"/>
      <c r="AE6" s="38"/>
      <c r="AF6" s="51">
        <f aca="true" t="shared" si="9" ref="AF6:AF34">SUM(AD6:AE6)</f>
        <v>0</v>
      </c>
      <c r="AG6" s="38"/>
      <c r="AH6" s="38"/>
      <c r="AI6" s="51">
        <f aca="true" t="shared" si="10" ref="AI6:AI34">SUM(AG6:AH6)</f>
        <v>0</v>
      </c>
      <c r="AJ6" s="38"/>
      <c r="AK6" s="38"/>
      <c r="AL6" s="51">
        <f aca="true" t="shared" si="11" ref="AL6:AL34">SUM(AJ6:AK6)</f>
        <v>0</v>
      </c>
      <c r="AM6" s="66">
        <f aca="true" t="shared" si="12" ref="AM6:AM34">SUM(E6,H6,K6,N6,Q6,T6,W6,Z6,AC6,AF6,AI6,AL6)</f>
        <v>161</v>
      </c>
    </row>
    <row r="7" spans="2:39" ht="12.75">
      <c r="B7" s="23" t="s">
        <v>26</v>
      </c>
      <c r="C7" s="38">
        <v>18.75</v>
      </c>
      <c r="D7" s="38">
        <v>16.5</v>
      </c>
      <c r="E7" s="51">
        <f t="shared" si="0"/>
        <v>35.25</v>
      </c>
      <c r="F7" s="38">
        <v>7</v>
      </c>
      <c r="G7" s="38"/>
      <c r="H7" s="51">
        <f t="shared" si="1"/>
        <v>7</v>
      </c>
      <c r="I7" s="38"/>
      <c r="J7" s="38"/>
      <c r="K7" s="51">
        <f t="shared" si="2"/>
        <v>0</v>
      </c>
      <c r="L7" s="38"/>
      <c r="M7" s="38"/>
      <c r="N7" s="51">
        <f t="shared" si="3"/>
        <v>0</v>
      </c>
      <c r="O7" s="38"/>
      <c r="P7" s="38"/>
      <c r="Q7" s="51">
        <f t="shared" si="4"/>
        <v>0</v>
      </c>
      <c r="R7" s="38"/>
      <c r="S7" s="38"/>
      <c r="T7" s="51">
        <f t="shared" si="5"/>
        <v>0</v>
      </c>
      <c r="U7" s="38"/>
      <c r="V7" s="38"/>
      <c r="W7" s="51">
        <f t="shared" si="6"/>
        <v>0</v>
      </c>
      <c r="X7" s="38"/>
      <c r="Y7" s="38"/>
      <c r="Z7" s="51">
        <f t="shared" si="7"/>
        <v>0</v>
      </c>
      <c r="AA7" s="38"/>
      <c r="AB7" s="38"/>
      <c r="AC7" s="51">
        <f t="shared" si="8"/>
        <v>0</v>
      </c>
      <c r="AD7" s="38"/>
      <c r="AE7" s="38"/>
      <c r="AF7" s="51">
        <f t="shared" si="9"/>
        <v>0</v>
      </c>
      <c r="AG7" s="38"/>
      <c r="AH7" s="38"/>
      <c r="AI7" s="51">
        <f t="shared" si="10"/>
        <v>0</v>
      </c>
      <c r="AJ7" s="38"/>
      <c r="AK7" s="38"/>
      <c r="AL7" s="51">
        <f t="shared" si="11"/>
        <v>0</v>
      </c>
      <c r="AM7" s="66">
        <f t="shared" si="12"/>
        <v>42.25</v>
      </c>
    </row>
    <row r="8" spans="2:39" ht="12.75">
      <c r="B8" s="23" t="s">
        <v>86</v>
      </c>
      <c r="C8" s="38"/>
      <c r="D8" s="38"/>
      <c r="E8" s="51">
        <f t="shared" si="0"/>
        <v>0</v>
      </c>
      <c r="F8" s="38"/>
      <c r="G8" s="38"/>
      <c r="H8" s="51">
        <f t="shared" si="1"/>
        <v>0</v>
      </c>
      <c r="I8" s="38"/>
      <c r="J8" s="38"/>
      <c r="K8" s="51">
        <f t="shared" si="2"/>
        <v>0</v>
      </c>
      <c r="L8" s="38"/>
      <c r="M8" s="38"/>
      <c r="N8" s="51">
        <f t="shared" si="3"/>
        <v>0</v>
      </c>
      <c r="O8" s="38"/>
      <c r="P8" s="38"/>
      <c r="Q8" s="51">
        <f t="shared" si="4"/>
        <v>0</v>
      </c>
      <c r="R8" s="38"/>
      <c r="S8" s="38"/>
      <c r="T8" s="51">
        <f t="shared" si="5"/>
        <v>0</v>
      </c>
      <c r="U8" s="38"/>
      <c r="V8" s="38"/>
      <c r="W8" s="51">
        <f t="shared" si="6"/>
        <v>0</v>
      </c>
      <c r="X8" s="38"/>
      <c r="Y8" s="38"/>
      <c r="Z8" s="51">
        <f t="shared" si="7"/>
        <v>0</v>
      </c>
      <c r="AA8" s="38"/>
      <c r="AB8" s="38"/>
      <c r="AC8" s="51">
        <f t="shared" si="8"/>
        <v>0</v>
      </c>
      <c r="AD8" s="38"/>
      <c r="AE8" s="38"/>
      <c r="AF8" s="51">
        <f t="shared" si="9"/>
        <v>0</v>
      </c>
      <c r="AG8" s="38"/>
      <c r="AH8" s="38"/>
      <c r="AI8" s="51">
        <f t="shared" si="10"/>
        <v>0</v>
      </c>
      <c r="AJ8" s="38"/>
      <c r="AK8" s="38"/>
      <c r="AL8" s="51">
        <f t="shared" si="11"/>
        <v>0</v>
      </c>
      <c r="AM8" s="66">
        <f t="shared" si="12"/>
        <v>0</v>
      </c>
    </row>
    <row r="9" spans="2:39" ht="12.75">
      <c r="B9" s="11" t="s">
        <v>87</v>
      </c>
      <c r="C9" s="38">
        <v>4.75</v>
      </c>
      <c r="D9" s="38">
        <v>43.75</v>
      </c>
      <c r="E9" s="51">
        <f t="shared" si="0"/>
        <v>48.5</v>
      </c>
      <c r="F9" s="38">
        <v>31.75</v>
      </c>
      <c r="G9" s="38"/>
      <c r="H9" s="51">
        <f t="shared" si="1"/>
        <v>31.75</v>
      </c>
      <c r="I9" s="38"/>
      <c r="J9" s="38"/>
      <c r="K9" s="51">
        <f t="shared" si="2"/>
        <v>0</v>
      </c>
      <c r="L9" s="38"/>
      <c r="M9" s="38"/>
      <c r="N9" s="51">
        <f t="shared" si="3"/>
        <v>0</v>
      </c>
      <c r="O9" s="38"/>
      <c r="P9" s="38"/>
      <c r="Q9" s="51">
        <f t="shared" si="4"/>
        <v>0</v>
      </c>
      <c r="R9" s="38"/>
      <c r="S9" s="38"/>
      <c r="T9" s="51">
        <f t="shared" si="5"/>
        <v>0</v>
      </c>
      <c r="U9" s="38"/>
      <c r="V9" s="38"/>
      <c r="W9" s="51">
        <f t="shared" si="6"/>
        <v>0</v>
      </c>
      <c r="X9" s="38"/>
      <c r="Y9" s="38"/>
      <c r="Z9" s="51">
        <f t="shared" si="7"/>
        <v>0</v>
      </c>
      <c r="AA9" s="38"/>
      <c r="AB9" s="38"/>
      <c r="AC9" s="51">
        <f t="shared" si="8"/>
        <v>0</v>
      </c>
      <c r="AD9" s="38"/>
      <c r="AE9" s="38"/>
      <c r="AF9" s="51">
        <f t="shared" si="9"/>
        <v>0</v>
      </c>
      <c r="AG9" s="38"/>
      <c r="AH9" s="38"/>
      <c r="AI9" s="51">
        <f t="shared" si="10"/>
        <v>0</v>
      </c>
      <c r="AJ9" s="38"/>
      <c r="AK9" s="38"/>
      <c r="AL9" s="51">
        <f t="shared" si="11"/>
        <v>0</v>
      </c>
      <c r="AM9" s="66">
        <f t="shared" si="12"/>
        <v>80.25</v>
      </c>
    </row>
    <row r="10" spans="2:39" ht="12.75">
      <c r="B10" s="23" t="s">
        <v>88</v>
      </c>
      <c r="C10" s="38">
        <v>4.5</v>
      </c>
      <c r="D10" s="38">
        <v>4</v>
      </c>
      <c r="E10" s="51">
        <f t="shared" si="0"/>
        <v>8.5</v>
      </c>
      <c r="F10" s="38">
        <v>3.5</v>
      </c>
      <c r="G10" s="38"/>
      <c r="H10" s="51">
        <f t="shared" si="1"/>
        <v>3.5</v>
      </c>
      <c r="I10" s="38"/>
      <c r="J10" s="38"/>
      <c r="K10" s="51">
        <f t="shared" si="2"/>
        <v>0</v>
      </c>
      <c r="L10" s="38"/>
      <c r="M10" s="38"/>
      <c r="N10" s="51">
        <f t="shared" si="3"/>
        <v>0</v>
      </c>
      <c r="O10" s="38"/>
      <c r="P10" s="38"/>
      <c r="Q10" s="51">
        <f t="shared" si="4"/>
        <v>0</v>
      </c>
      <c r="R10" s="38"/>
      <c r="S10" s="38"/>
      <c r="T10" s="51">
        <f t="shared" si="5"/>
        <v>0</v>
      </c>
      <c r="U10" s="38"/>
      <c r="V10" s="38"/>
      <c r="W10" s="51">
        <f t="shared" si="6"/>
        <v>0</v>
      </c>
      <c r="X10" s="38"/>
      <c r="Y10" s="38"/>
      <c r="Z10" s="51">
        <f t="shared" si="7"/>
        <v>0</v>
      </c>
      <c r="AA10" s="38"/>
      <c r="AB10" s="38"/>
      <c r="AC10" s="51">
        <f t="shared" si="8"/>
        <v>0</v>
      </c>
      <c r="AD10" s="38"/>
      <c r="AE10" s="38"/>
      <c r="AF10" s="51">
        <f t="shared" si="9"/>
        <v>0</v>
      </c>
      <c r="AG10" s="38"/>
      <c r="AH10" s="38"/>
      <c r="AI10" s="51">
        <f t="shared" si="10"/>
        <v>0</v>
      </c>
      <c r="AJ10" s="38"/>
      <c r="AK10" s="38"/>
      <c r="AL10" s="51">
        <f t="shared" si="11"/>
        <v>0</v>
      </c>
      <c r="AM10" s="66">
        <f t="shared" si="12"/>
        <v>12</v>
      </c>
    </row>
    <row r="11" spans="2:39" ht="12.75">
      <c r="B11" s="11" t="s">
        <v>89</v>
      </c>
      <c r="C11" s="38">
        <v>1.75</v>
      </c>
      <c r="D11" s="38">
        <v>5</v>
      </c>
      <c r="E11" s="51">
        <f t="shared" si="0"/>
        <v>6.75</v>
      </c>
      <c r="F11" s="38"/>
      <c r="G11" s="38"/>
      <c r="H11" s="51">
        <f t="shared" si="1"/>
        <v>0</v>
      </c>
      <c r="I11" s="38"/>
      <c r="J11" s="38"/>
      <c r="K11" s="51">
        <f t="shared" si="2"/>
        <v>0</v>
      </c>
      <c r="L11" s="38"/>
      <c r="M11" s="38"/>
      <c r="N11" s="51">
        <f t="shared" si="3"/>
        <v>0</v>
      </c>
      <c r="O11" s="38"/>
      <c r="P11" s="38"/>
      <c r="Q11" s="51">
        <f t="shared" si="4"/>
        <v>0</v>
      </c>
      <c r="R11" s="38"/>
      <c r="S11" s="38"/>
      <c r="T11" s="51">
        <f t="shared" si="5"/>
        <v>0</v>
      </c>
      <c r="U11" s="38"/>
      <c r="V11" s="38"/>
      <c r="W11" s="51">
        <f t="shared" si="6"/>
        <v>0</v>
      </c>
      <c r="X11" s="38"/>
      <c r="Y11" s="38"/>
      <c r="Z11" s="51">
        <f t="shared" si="7"/>
        <v>0</v>
      </c>
      <c r="AA11" s="38"/>
      <c r="AB11" s="38"/>
      <c r="AC11" s="51">
        <f t="shared" si="8"/>
        <v>0</v>
      </c>
      <c r="AD11" s="38"/>
      <c r="AE11" s="38"/>
      <c r="AF11" s="51">
        <f t="shared" si="9"/>
        <v>0</v>
      </c>
      <c r="AG11" s="38"/>
      <c r="AH11" s="38"/>
      <c r="AI11" s="51">
        <f t="shared" si="10"/>
        <v>0</v>
      </c>
      <c r="AJ11" s="38"/>
      <c r="AK11" s="38"/>
      <c r="AL11" s="51">
        <f t="shared" si="11"/>
        <v>0</v>
      </c>
      <c r="AM11" s="66">
        <f t="shared" si="12"/>
        <v>6.75</v>
      </c>
    </row>
    <row r="12" spans="2:39" ht="12.75">
      <c r="B12" s="23" t="s">
        <v>90</v>
      </c>
      <c r="C12" s="38">
        <v>2</v>
      </c>
      <c r="D12" s="38">
        <v>3.5</v>
      </c>
      <c r="E12" s="51">
        <f t="shared" si="0"/>
        <v>5.5</v>
      </c>
      <c r="F12" s="38">
        <v>2</v>
      </c>
      <c r="G12" s="38"/>
      <c r="H12" s="51">
        <f t="shared" si="1"/>
        <v>2</v>
      </c>
      <c r="I12" s="38"/>
      <c r="J12" s="38"/>
      <c r="K12" s="51">
        <f t="shared" si="2"/>
        <v>0</v>
      </c>
      <c r="L12" s="38"/>
      <c r="M12" s="38"/>
      <c r="N12" s="51">
        <f t="shared" si="3"/>
        <v>0</v>
      </c>
      <c r="O12" s="38"/>
      <c r="P12" s="38"/>
      <c r="Q12" s="51">
        <f t="shared" si="4"/>
        <v>0</v>
      </c>
      <c r="R12" s="38"/>
      <c r="S12" s="38"/>
      <c r="T12" s="51">
        <f t="shared" si="5"/>
        <v>0</v>
      </c>
      <c r="U12" s="38"/>
      <c r="V12" s="38"/>
      <c r="W12" s="51">
        <f t="shared" si="6"/>
        <v>0</v>
      </c>
      <c r="X12" s="38"/>
      <c r="Y12" s="38"/>
      <c r="Z12" s="51">
        <f t="shared" si="7"/>
        <v>0</v>
      </c>
      <c r="AA12" s="38"/>
      <c r="AB12" s="38"/>
      <c r="AC12" s="51">
        <f t="shared" si="8"/>
        <v>0</v>
      </c>
      <c r="AD12" s="38"/>
      <c r="AE12" s="38"/>
      <c r="AF12" s="51">
        <f t="shared" si="9"/>
        <v>0</v>
      </c>
      <c r="AG12" s="38"/>
      <c r="AH12" s="38"/>
      <c r="AI12" s="51">
        <f t="shared" si="10"/>
        <v>0</v>
      </c>
      <c r="AJ12" s="38"/>
      <c r="AK12" s="38"/>
      <c r="AL12" s="51">
        <f t="shared" si="11"/>
        <v>0</v>
      </c>
      <c r="AM12" s="66">
        <f t="shared" si="12"/>
        <v>7.5</v>
      </c>
    </row>
    <row r="13" spans="2:39" ht="12.75">
      <c r="B13" s="23" t="s">
        <v>91</v>
      </c>
      <c r="C13" s="38"/>
      <c r="D13" s="38">
        <v>3.5</v>
      </c>
      <c r="E13" s="51">
        <f t="shared" si="0"/>
        <v>3.5</v>
      </c>
      <c r="F13" s="38">
        <v>1.25</v>
      </c>
      <c r="G13" s="38"/>
      <c r="H13" s="51">
        <f t="shared" si="1"/>
        <v>1.25</v>
      </c>
      <c r="I13" s="38"/>
      <c r="J13" s="38"/>
      <c r="K13" s="51">
        <f t="shared" si="2"/>
        <v>0</v>
      </c>
      <c r="L13" s="38"/>
      <c r="M13" s="38"/>
      <c r="N13" s="51">
        <f t="shared" si="3"/>
        <v>0</v>
      </c>
      <c r="O13" s="38"/>
      <c r="P13" s="38"/>
      <c r="Q13" s="51">
        <f t="shared" si="4"/>
        <v>0</v>
      </c>
      <c r="R13" s="38"/>
      <c r="S13" s="38"/>
      <c r="T13" s="51">
        <f t="shared" si="5"/>
        <v>0</v>
      </c>
      <c r="U13" s="38"/>
      <c r="V13" s="38"/>
      <c r="W13" s="51">
        <f t="shared" si="6"/>
        <v>0</v>
      </c>
      <c r="X13" s="38"/>
      <c r="Y13" s="38"/>
      <c r="Z13" s="51">
        <f t="shared" si="7"/>
        <v>0</v>
      </c>
      <c r="AA13" s="38"/>
      <c r="AB13" s="38"/>
      <c r="AC13" s="51">
        <f t="shared" si="8"/>
        <v>0</v>
      </c>
      <c r="AD13" s="38"/>
      <c r="AE13" s="38"/>
      <c r="AF13" s="51">
        <f t="shared" si="9"/>
        <v>0</v>
      </c>
      <c r="AG13" s="38"/>
      <c r="AH13" s="38"/>
      <c r="AI13" s="51">
        <f t="shared" si="10"/>
        <v>0</v>
      </c>
      <c r="AJ13" s="38"/>
      <c r="AK13" s="38"/>
      <c r="AL13" s="51">
        <f t="shared" si="11"/>
        <v>0</v>
      </c>
      <c r="AM13" s="66">
        <f t="shared" si="12"/>
        <v>4.75</v>
      </c>
    </row>
    <row r="14" spans="2:39" ht="12.75">
      <c r="B14" s="23" t="s">
        <v>92</v>
      </c>
      <c r="C14" s="38">
        <v>18.25</v>
      </c>
      <c r="D14" s="38">
        <v>14</v>
      </c>
      <c r="E14" s="51">
        <f t="shared" si="0"/>
        <v>32.25</v>
      </c>
      <c r="F14" s="38">
        <v>3</v>
      </c>
      <c r="G14" s="38"/>
      <c r="H14" s="51">
        <f t="shared" si="1"/>
        <v>3</v>
      </c>
      <c r="I14" s="38"/>
      <c r="J14" s="38"/>
      <c r="K14" s="51">
        <f t="shared" si="2"/>
        <v>0</v>
      </c>
      <c r="L14" s="38"/>
      <c r="M14" s="38"/>
      <c r="N14" s="51">
        <f t="shared" si="3"/>
        <v>0</v>
      </c>
      <c r="O14" s="38"/>
      <c r="P14" s="38"/>
      <c r="Q14" s="51">
        <f t="shared" si="4"/>
        <v>0</v>
      </c>
      <c r="R14" s="38"/>
      <c r="S14" s="38"/>
      <c r="T14" s="51">
        <f t="shared" si="5"/>
        <v>0</v>
      </c>
      <c r="U14" s="38"/>
      <c r="V14" s="38"/>
      <c r="W14" s="51">
        <f t="shared" si="6"/>
        <v>0</v>
      </c>
      <c r="X14" s="38"/>
      <c r="Y14" s="38"/>
      <c r="Z14" s="51">
        <f t="shared" si="7"/>
        <v>0</v>
      </c>
      <c r="AA14" s="38"/>
      <c r="AB14" s="38"/>
      <c r="AC14" s="51">
        <f t="shared" si="8"/>
        <v>0</v>
      </c>
      <c r="AD14" s="38"/>
      <c r="AE14" s="38"/>
      <c r="AF14" s="51">
        <f t="shared" si="9"/>
        <v>0</v>
      </c>
      <c r="AG14" s="38"/>
      <c r="AH14" s="38"/>
      <c r="AI14" s="51">
        <f t="shared" si="10"/>
        <v>0</v>
      </c>
      <c r="AJ14" s="38"/>
      <c r="AK14" s="38"/>
      <c r="AL14" s="51">
        <f t="shared" si="11"/>
        <v>0</v>
      </c>
      <c r="AM14" s="66">
        <f t="shared" si="12"/>
        <v>35.25</v>
      </c>
    </row>
    <row r="15" spans="2:39" ht="12.75">
      <c r="B15" s="11" t="s">
        <v>93</v>
      </c>
      <c r="C15" s="38"/>
      <c r="D15" s="38">
        <v>0.25</v>
      </c>
      <c r="E15" s="51">
        <f t="shared" si="0"/>
        <v>0.25</v>
      </c>
      <c r="F15" s="38">
        <v>0.25</v>
      </c>
      <c r="G15" s="38"/>
      <c r="H15" s="51">
        <f t="shared" si="1"/>
        <v>0.25</v>
      </c>
      <c r="I15" s="38"/>
      <c r="J15" s="38"/>
      <c r="K15" s="51">
        <f t="shared" si="2"/>
        <v>0</v>
      </c>
      <c r="L15" s="38"/>
      <c r="M15" s="38"/>
      <c r="N15" s="51">
        <f t="shared" si="3"/>
        <v>0</v>
      </c>
      <c r="O15" s="38"/>
      <c r="P15" s="38"/>
      <c r="Q15" s="51">
        <f t="shared" si="4"/>
        <v>0</v>
      </c>
      <c r="R15" s="38"/>
      <c r="S15" s="38"/>
      <c r="T15" s="51">
        <f t="shared" si="5"/>
        <v>0</v>
      </c>
      <c r="U15" s="38"/>
      <c r="V15" s="38"/>
      <c r="W15" s="51">
        <f t="shared" si="6"/>
        <v>0</v>
      </c>
      <c r="X15" s="38"/>
      <c r="Y15" s="38"/>
      <c r="Z15" s="51">
        <f t="shared" si="7"/>
        <v>0</v>
      </c>
      <c r="AA15" s="38"/>
      <c r="AB15" s="38"/>
      <c r="AC15" s="51">
        <f t="shared" si="8"/>
        <v>0</v>
      </c>
      <c r="AD15" s="38"/>
      <c r="AE15" s="38"/>
      <c r="AF15" s="51">
        <f t="shared" si="9"/>
        <v>0</v>
      </c>
      <c r="AG15" s="38"/>
      <c r="AH15" s="38"/>
      <c r="AI15" s="51">
        <f t="shared" si="10"/>
        <v>0</v>
      </c>
      <c r="AJ15" s="38"/>
      <c r="AK15" s="38"/>
      <c r="AL15" s="51">
        <f t="shared" si="11"/>
        <v>0</v>
      </c>
      <c r="AM15" s="66">
        <f t="shared" si="12"/>
        <v>0.5</v>
      </c>
    </row>
    <row r="16" spans="2:39" ht="12.75">
      <c r="B16" s="23"/>
      <c r="C16" s="38"/>
      <c r="D16" s="38"/>
      <c r="E16" s="51">
        <f t="shared" si="0"/>
        <v>0</v>
      </c>
      <c r="F16" s="38"/>
      <c r="G16" s="38"/>
      <c r="H16" s="51">
        <f t="shared" si="1"/>
        <v>0</v>
      </c>
      <c r="I16" s="38"/>
      <c r="J16" s="38"/>
      <c r="K16" s="51">
        <f t="shared" si="2"/>
        <v>0</v>
      </c>
      <c r="L16" s="38"/>
      <c r="M16" s="38"/>
      <c r="N16" s="51">
        <f t="shared" si="3"/>
        <v>0</v>
      </c>
      <c r="O16" s="38"/>
      <c r="P16" s="38"/>
      <c r="Q16" s="51">
        <f t="shared" si="4"/>
        <v>0</v>
      </c>
      <c r="R16" s="38"/>
      <c r="S16" s="38"/>
      <c r="T16" s="51">
        <f t="shared" si="5"/>
        <v>0</v>
      </c>
      <c r="U16" s="38"/>
      <c r="V16" s="38"/>
      <c r="W16" s="51">
        <f t="shared" si="6"/>
        <v>0</v>
      </c>
      <c r="X16" s="38"/>
      <c r="Y16" s="38"/>
      <c r="Z16" s="51">
        <f t="shared" si="7"/>
        <v>0</v>
      </c>
      <c r="AA16" s="38"/>
      <c r="AB16" s="38"/>
      <c r="AC16" s="51">
        <f t="shared" si="8"/>
        <v>0</v>
      </c>
      <c r="AD16" s="38"/>
      <c r="AE16" s="38"/>
      <c r="AF16" s="51">
        <f t="shared" si="9"/>
        <v>0</v>
      </c>
      <c r="AG16" s="38"/>
      <c r="AH16" s="38"/>
      <c r="AI16" s="51">
        <f t="shared" si="10"/>
        <v>0</v>
      </c>
      <c r="AJ16" s="38"/>
      <c r="AK16" s="38"/>
      <c r="AL16" s="51">
        <f t="shared" si="11"/>
        <v>0</v>
      </c>
      <c r="AM16" s="66">
        <f t="shared" si="12"/>
        <v>0</v>
      </c>
    </row>
    <row r="17" spans="2:39" ht="12.75">
      <c r="B17" s="23"/>
      <c r="C17" s="38"/>
      <c r="D17" s="38"/>
      <c r="E17" s="51">
        <f t="shared" si="0"/>
        <v>0</v>
      </c>
      <c r="F17" s="38"/>
      <c r="G17" s="38"/>
      <c r="H17" s="51">
        <f t="shared" si="1"/>
        <v>0</v>
      </c>
      <c r="I17" s="38"/>
      <c r="J17" s="38"/>
      <c r="K17" s="51">
        <f t="shared" si="2"/>
        <v>0</v>
      </c>
      <c r="L17" s="38"/>
      <c r="M17" s="38"/>
      <c r="N17" s="51">
        <f t="shared" si="3"/>
        <v>0</v>
      </c>
      <c r="O17" s="38"/>
      <c r="P17" s="38"/>
      <c r="Q17" s="51">
        <f t="shared" si="4"/>
        <v>0</v>
      </c>
      <c r="R17" s="38"/>
      <c r="S17" s="38"/>
      <c r="T17" s="51">
        <f t="shared" si="5"/>
        <v>0</v>
      </c>
      <c r="U17" s="38"/>
      <c r="V17" s="38"/>
      <c r="W17" s="51">
        <f t="shared" si="6"/>
        <v>0</v>
      </c>
      <c r="X17" s="38"/>
      <c r="Y17" s="38"/>
      <c r="Z17" s="51">
        <f t="shared" si="7"/>
        <v>0</v>
      </c>
      <c r="AA17" s="38"/>
      <c r="AB17" s="38"/>
      <c r="AC17" s="51">
        <f t="shared" si="8"/>
        <v>0</v>
      </c>
      <c r="AD17" s="38"/>
      <c r="AE17" s="38"/>
      <c r="AF17" s="51">
        <f t="shared" si="9"/>
        <v>0</v>
      </c>
      <c r="AG17" s="38"/>
      <c r="AH17" s="38"/>
      <c r="AI17" s="51">
        <f t="shared" si="10"/>
        <v>0</v>
      </c>
      <c r="AJ17" s="38"/>
      <c r="AK17" s="38"/>
      <c r="AL17" s="51">
        <f t="shared" si="11"/>
        <v>0</v>
      </c>
      <c r="AM17" s="66">
        <f t="shared" si="12"/>
        <v>0</v>
      </c>
    </row>
    <row r="18" spans="2:39" ht="12.75">
      <c r="B18" s="23"/>
      <c r="C18" s="38"/>
      <c r="D18" s="38"/>
      <c r="E18" s="51">
        <f t="shared" si="0"/>
        <v>0</v>
      </c>
      <c r="F18" s="38"/>
      <c r="G18" s="38"/>
      <c r="H18" s="51">
        <f t="shared" si="1"/>
        <v>0</v>
      </c>
      <c r="I18" s="38"/>
      <c r="J18" s="38"/>
      <c r="K18" s="51">
        <f t="shared" si="2"/>
        <v>0</v>
      </c>
      <c r="L18" s="38"/>
      <c r="M18" s="38"/>
      <c r="N18" s="51">
        <f t="shared" si="3"/>
        <v>0</v>
      </c>
      <c r="O18" s="38"/>
      <c r="P18" s="38"/>
      <c r="Q18" s="51">
        <f t="shared" si="4"/>
        <v>0</v>
      </c>
      <c r="R18" s="38"/>
      <c r="S18" s="38"/>
      <c r="T18" s="51">
        <f t="shared" si="5"/>
        <v>0</v>
      </c>
      <c r="U18" s="38"/>
      <c r="V18" s="38"/>
      <c r="W18" s="51">
        <f t="shared" si="6"/>
        <v>0</v>
      </c>
      <c r="X18" s="38"/>
      <c r="Y18" s="38"/>
      <c r="Z18" s="51">
        <f t="shared" si="7"/>
        <v>0</v>
      </c>
      <c r="AA18" s="38"/>
      <c r="AB18" s="38"/>
      <c r="AC18" s="51">
        <f t="shared" si="8"/>
        <v>0</v>
      </c>
      <c r="AD18" s="38"/>
      <c r="AE18" s="38"/>
      <c r="AF18" s="51">
        <f t="shared" si="9"/>
        <v>0</v>
      </c>
      <c r="AG18" s="38"/>
      <c r="AH18" s="38"/>
      <c r="AI18" s="51">
        <f t="shared" si="10"/>
        <v>0</v>
      </c>
      <c r="AJ18" s="38"/>
      <c r="AK18" s="38"/>
      <c r="AL18" s="51">
        <f t="shared" si="11"/>
        <v>0</v>
      </c>
      <c r="AM18" s="66">
        <f t="shared" si="12"/>
        <v>0</v>
      </c>
    </row>
    <row r="19" spans="2:39" ht="12.75">
      <c r="B19" s="23"/>
      <c r="C19" s="38"/>
      <c r="D19" s="38"/>
      <c r="E19" s="51">
        <f t="shared" si="0"/>
        <v>0</v>
      </c>
      <c r="F19" s="38"/>
      <c r="G19" s="38"/>
      <c r="H19" s="51">
        <f t="shared" si="1"/>
        <v>0</v>
      </c>
      <c r="I19" s="38"/>
      <c r="J19" s="38"/>
      <c r="K19" s="51">
        <f t="shared" si="2"/>
        <v>0</v>
      </c>
      <c r="L19" s="38"/>
      <c r="M19" s="38"/>
      <c r="N19" s="51">
        <f t="shared" si="3"/>
        <v>0</v>
      </c>
      <c r="O19" s="38"/>
      <c r="P19" s="38"/>
      <c r="Q19" s="51">
        <f t="shared" si="4"/>
        <v>0</v>
      </c>
      <c r="R19" s="38"/>
      <c r="S19" s="38"/>
      <c r="T19" s="51">
        <f t="shared" si="5"/>
        <v>0</v>
      </c>
      <c r="U19" s="38"/>
      <c r="V19" s="38"/>
      <c r="W19" s="51">
        <f t="shared" si="6"/>
        <v>0</v>
      </c>
      <c r="X19" s="38"/>
      <c r="Y19" s="38"/>
      <c r="Z19" s="51">
        <f t="shared" si="7"/>
        <v>0</v>
      </c>
      <c r="AA19" s="38"/>
      <c r="AB19" s="38"/>
      <c r="AC19" s="51">
        <f t="shared" si="8"/>
        <v>0</v>
      </c>
      <c r="AD19" s="38"/>
      <c r="AE19" s="38"/>
      <c r="AF19" s="51">
        <f t="shared" si="9"/>
        <v>0</v>
      </c>
      <c r="AG19" s="38"/>
      <c r="AH19" s="38"/>
      <c r="AI19" s="51">
        <f t="shared" si="10"/>
        <v>0</v>
      </c>
      <c r="AJ19" s="38"/>
      <c r="AK19" s="38"/>
      <c r="AL19" s="51">
        <f t="shared" si="11"/>
        <v>0</v>
      </c>
      <c r="AM19" s="66">
        <f t="shared" si="12"/>
        <v>0</v>
      </c>
    </row>
    <row r="20" spans="2:39" ht="12.75">
      <c r="B20" s="23"/>
      <c r="C20" s="38"/>
      <c r="D20" s="38"/>
      <c r="E20" s="51">
        <f t="shared" si="0"/>
        <v>0</v>
      </c>
      <c r="F20" s="38"/>
      <c r="G20" s="38"/>
      <c r="H20" s="51">
        <f t="shared" si="1"/>
        <v>0</v>
      </c>
      <c r="I20" s="38"/>
      <c r="J20" s="38"/>
      <c r="K20" s="51">
        <f t="shared" si="2"/>
        <v>0</v>
      </c>
      <c r="L20" s="38"/>
      <c r="M20" s="38"/>
      <c r="N20" s="51">
        <f t="shared" si="3"/>
        <v>0</v>
      </c>
      <c r="O20" s="38"/>
      <c r="P20" s="38"/>
      <c r="Q20" s="51">
        <f t="shared" si="4"/>
        <v>0</v>
      </c>
      <c r="R20" s="38"/>
      <c r="S20" s="38"/>
      <c r="T20" s="51">
        <f t="shared" si="5"/>
        <v>0</v>
      </c>
      <c r="U20" s="38"/>
      <c r="V20" s="38"/>
      <c r="W20" s="51">
        <f t="shared" si="6"/>
        <v>0</v>
      </c>
      <c r="X20" s="38"/>
      <c r="Y20" s="38"/>
      <c r="Z20" s="51">
        <f t="shared" si="7"/>
        <v>0</v>
      </c>
      <c r="AA20" s="38"/>
      <c r="AB20" s="38"/>
      <c r="AC20" s="51">
        <f t="shared" si="8"/>
        <v>0</v>
      </c>
      <c r="AD20" s="38"/>
      <c r="AE20" s="38"/>
      <c r="AF20" s="51">
        <f t="shared" si="9"/>
        <v>0</v>
      </c>
      <c r="AG20" s="38"/>
      <c r="AH20" s="38"/>
      <c r="AI20" s="51">
        <f t="shared" si="10"/>
        <v>0</v>
      </c>
      <c r="AJ20" s="38"/>
      <c r="AK20" s="38"/>
      <c r="AL20" s="51">
        <f t="shared" si="11"/>
        <v>0</v>
      </c>
      <c r="AM20" s="66">
        <f t="shared" si="12"/>
        <v>0</v>
      </c>
    </row>
    <row r="21" spans="2:39" ht="12.75">
      <c r="B21" s="23"/>
      <c r="C21" s="38"/>
      <c r="D21" s="38"/>
      <c r="E21" s="51">
        <f t="shared" si="0"/>
        <v>0</v>
      </c>
      <c r="F21" s="38"/>
      <c r="G21" s="38"/>
      <c r="H21" s="51">
        <f t="shared" si="1"/>
        <v>0</v>
      </c>
      <c r="I21" s="38"/>
      <c r="J21" s="38"/>
      <c r="K21" s="51">
        <f t="shared" si="2"/>
        <v>0</v>
      </c>
      <c r="L21" s="38"/>
      <c r="M21" s="38"/>
      <c r="N21" s="51">
        <f t="shared" si="3"/>
        <v>0</v>
      </c>
      <c r="O21" s="38"/>
      <c r="P21" s="38"/>
      <c r="Q21" s="51">
        <f t="shared" si="4"/>
        <v>0</v>
      </c>
      <c r="R21" s="38"/>
      <c r="S21" s="38"/>
      <c r="T21" s="51">
        <f t="shared" si="5"/>
        <v>0</v>
      </c>
      <c r="U21" s="38"/>
      <c r="V21" s="38"/>
      <c r="W21" s="51">
        <f t="shared" si="6"/>
        <v>0</v>
      </c>
      <c r="X21" s="38"/>
      <c r="Y21" s="38"/>
      <c r="Z21" s="51">
        <f t="shared" si="7"/>
        <v>0</v>
      </c>
      <c r="AA21" s="38"/>
      <c r="AB21" s="38"/>
      <c r="AC21" s="51">
        <f t="shared" si="8"/>
        <v>0</v>
      </c>
      <c r="AD21" s="38"/>
      <c r="AE21" s="38"/>
      <c r="AF21" s="51">
        <f t="shared" si="9"/>
        <v>0</v>
      </c>
      <c r="AG21" s="38"/>
      <c r="AH21" s="38"/>
      <c r="AI21" s="51">
        <f t="shared" si="10"/>
        <v>0</v>
      </c>
      <c r="AJ21" s="38"/>
      <c r="AK21" s="38"/>
      <c r="AL21" s="51">
        <f t="shared" si="11"/>
        <v>0</v>
      </c>
      <c r="AM21" s="66">
        <f t="shared" si="12"/>
        <v>0</v>
      </c>
    </row>
    <row r="22" spans="2:39" ht="12.75">
      <c r="B22" s="23"/>
      <c r="C22" s="38"/>
      <c r="D22" s="38"/>
      <c r="E22" s="51">
        <f t="shared" si="0"/>
        <v>0</v>
      </c>
      <c r="F22" s="38"/>
      <c r="G22" s="38"/>
      <c r="H22" s="51">
        <f t="shared" si="1"/>
        <v>0</v>
      </c>
      <c r="I22" s="38"/>
      <c r="J22" s="38"/>
      <c r="K22" s="51">
        <f t="shared" si="2"/>
        <v>0</v>
      </c>
      <c r="L22" s="38"/>
      <c r="M22" s="38"/>
      <c r="N22" s="51">
        <f t="shared" si="3"/>
        <v>0</v>
      </c>
      <c r="O22" s="38"/>
      <c r="P22" s="38"/>
      <c r="Q22" s="51">
        <f t="shared" si="4"/>
        <v>0</v>
      </c>
      <c r="R22" s="38"/>
      <c r="S22" s="38"/>
      <c r="T22" s="51">
        <f t="shared" si="5"/>
        <v>0</v>
      </c>
      <c r="U22" s="38"/>
      <c r="V22" s="38"/>
      <c r="W22" s="51">
        <f t="shared" si="6"/>
        <v>0</v>
      </c>
      <c r="X22" s="38"/>
      <c r="Y22" s="38"/>
      <c r="Z22" s="51">
        <f t="shared" si="7"/>
        <v>0</v>
      </c>
      <c r="AA22" s="38"/>
      <c r="AB22" s="38"/>
      <c r="AC22" s="51">
        <f t="shared" si="8"/>
        <v>0</v>
      </c>
      <c r="AD22" s="38"/>
      <c r="AE22" s="38"/>
      <c r="AF22" s="51">
        <f t="shared" si="9"/>
        <v>0</v>
      </c>
      <c r="AG22" s="38"/>
      <c r="AH22" s="38"/>
      <c r="AI22" s="51">
        <f t="shared" si="10"/>
        <v>0</v>
      </c>
      <c r="AJ22" s="38"/>
      <c r="AK22" s="38"/>
      <c r="AL22" s="51">
        <f t="shared" si="11"/>
        <v>0</v>
      </c>
      <c r="AM22" s="66">
        <f t="shared" si="12"/>
        <v>0</v>
      </c>
    </row>
    <row r="23" spans="2:39" ht="12.75">
      <c r="B23" s="23"/>
      <c r="C23" s="38"/>
      <c r="D23" s="38"/>
      <c r="E23" s="51">
        <f t="shared" si="0"/>
        <v>0</v>
      </c>
      <c r="F23" s="38"/>
      <c r="G23" s="38"/>
      <c r="H23" s="51">
        <f t="shared" si="1"/>
        <v>0</v>
      </c>
      <c r="I23" s="38"/>
      <c r="J23" s="38"/>
      <c r="K23" s="51">
        <f t="shared" si="2"/>
        <v>0</v>
      </c>
      <c r="L23" s="38"/>
      <c r="M23" s="38"/>
      <c r="N23" s="51">
        <f t="shared" si="3"/>
        <v>0</v>
      </c>
      <c r="O23" s="38"/>
      <c r="P23" s="38"/>
      <c r="Q23" s="51">
        <f t="shared" si="4"/>
        <v>0</v>
      </c>
      <c r="R23" s="38"/>
      <c r="S23" s="38"/>
      <c r="T23" s="51">
        <f t="shared" si="5"/>
        <v>0</v>
      </c>
      <c r="U23" s="38"/>
      <c r="V23" s="38"/>
      <c r="W23" s="51">
        <f t="shared" si="6"/>
        <v>0</v>
      </c>
      <c r="X23" s="38"/>
      <c r="Y23" s="38"/>
      <c r="Z23" s="51">
        <f t="shared" si="7"/>
        <v>0</v>
      </c>
      <c r="AA23" s="38"/>
      <c r="AB23" s="38"/>
      <c r="AC23" s="51">
        <f t="shared" si="8"/>
        <v>0</v>
      </c>
      <c r="AD23" s="38"/>
      <c r="AE23" s="38"/>
      <c r="AF23" s="51">
        <f t="shared" si="9"/>
        <v>0</v>
      </c>
      <c r="AG23" s="38"/>
      <c r="AH23" s="38"/>
      <c r="AI23" s="51">
        <f t="shared" si="10"/>
        <v>0</v>
      </c>
      <c r="AJ23" s="38"/>
      <c r="AK23" s="38"/>
      <c r="AL23" s="51">
        <f t="shared" si="11"/>
        <v>0</v>
      </c>
      <c r="AM23" s="66">
        <f t="shared" si="12"/>
        <v>0</v>
      </c>
    </row>
    <row r="24" spans="2:39" ht="12.75">
      <c r="B24" s="23"/>
      <c r="C24" s="38"/>
      <c r="D24" s="38"/>
      <c r="E24" s="51">
        <f t="shared" si="0"/>
        <v>0</v>
      </c>
      <c r="F24" s="38"/>
      <c r="G24" s="38"/>
      <c r="H24" s="51">
        <f t="shared" si="1"/>
        <v>0</v>
      </c>
      <c r="I24" s="38"/>
      <c r="J24" s="38"/>
      <c r="K24" s="51">
        <f t="shared" si="2"/>
        <v>0</v>
      </c>
      <c r="L24" s="38"/>
      <c r="M24" s="38"/>
      <c r="N24" s="51">
        <f t="shared" si="3"/>
        <v>0</v>
      </c>
      <c r="O24" s="38"/>
      <c r="P24" s="38"/>
      <c r="Q24" s="51">
        <f t="shared" si="4"/>
        <v>0</v>
      </c>
      <c r="R24" s="38"/>
      <c r="S24" s="38"/>
      <c r="T24" s="51">
        <f t="shared" si="5"/>
        <v>0</v>
      </c>
      <c r="U24" s="38"/>
      <c r="V24" s="38"/>
      <c r="W24" s="51">
        <f t="shared" si="6"/>
        <v>0</v>
      </c>
      <c r="X24" s="38"/>
      <c r="Y24" s="38"/>
      <c r="Z24" s="51">
        <f t="shared" si="7"/>
        <v>0</v>
      </c>
      <c r="AA24" s="38"/>
      <c r="AB24" s="38"/>
      <c r="AC24" s="51">
        <f t="shared" si="8"/>
        <v>0</v>
      </c>
      <c r="AD24" s="38"/>
      <c r="AE24" s="38"/>
      <c r="AF24" s="51">
        <f t="shared" si="9"/>
        <v>0</v>
      </c>
      <c r="AG24" s="38"/>
      <c r="AH24" s="38"/>
      <c r="AI24" s="51">
        <f t="shared" si="10"/>
        <v>0</v>
      </c>
      <c r="AJ24" s="38"/>
      <c r="AK24" s="38"/>
      <c r="AL24" s="51">
        <f t="shared" si="11"/>
        <v>0</v>
      </c>
      <c r="AM24" s="66">
        <f t="shared" si="12"/>
        <v>0</v>
      </c>
    </row>
    <row r="25" spans="2:39" ht="12.75">
      <c r="B25" s="23"/>
      <c r="C25" s="38"/>
      <c r="D25" s="38"/>
      <c r="E25" s="51">
        <f t="shared" si="0"/>
        <v>0</v>
      </c>
      <c r="F25" s="38"/>
      <c r="G25" s="38"/>
      <c r="H25" s="51">
        <f t="shared" si="1"/>
        <v>0</v>
      </c>
      <c r="I25" s="38"/>
      <c r="J25" s="38"/>
      <c r="K25" s="51">
        <f t="shared" si="2"/>
        <v>0</v>
      </c>
      <c r="L25" s="38"/>
      <c r="M25" s="38"/>
      <c r="N25" s="51">
        <f t="shared" si="3"/>
        <v>0</v>
      </c>
      <c r="O25" s="38"/>
      <c r="P25" s="38"/>
      <c r="Q25" s="51">
        <f t="shared" si="4"/>
        <v>0</v>
      </c>
      <c r="R25" s="38"/>
      <c r="S25" s="38"/>
      <c r="T25" s="51">
        <f t="shared" si="5"/>
        <v>0</v>
      </c>
      <c r="U25" s="38"/>
      <c r="V25" s="38"/>
      <c r="W25" s="51">
        <f t="shared" si="6"/>
        <v>0</v>
      </c>
      <c r="X25" s="38"/>
      <c r="Y25" s="38"/>
      <c r="Z25" s="51">
        <f t="shared" si="7"/>
        <v>0</v>
      </c>
      <c r="AA25" s="38"/>
      <c r="AB25" s="38"/>
      <c r="AC25" s="51">
        <f t="shared" si="8"/>
        <v>0</v>
      </c>
      <c r="AD25" s="38"/>
      <c r="AE25" s="38"/>
      <c r="AF25" s="51">
        <f t="shared" si="9"/>
        <v>0</v>
      </c>
      <c r="AG25" s="38"/>
      <c r="AH25" s="38"/>
      <c r="AI25" s="51">
        <f t="shared" si="10"/>
        <v>0</v>
      </c>
      <c r="AJ25" s="38"/>
      <c r="AK25" s="38"/>
      <c r="AL25" s="51">
        <f t="shared" si="11"/>
        <v>0</v>
      </c>
      <c r="AM25" s="66">
        <f t="shared" si="12"/>
        <v>0</v>
      </c>
    </row>
    <row r="26" spans="2:39" ht="12.75">
      <c r="B26" s="23"/>
      <c r="C26" s="38"/>
      <c r="D26" s="38"/>
      <c r="E26" s="51">
        <f t="shared" si="0"/>
        <v>0</v>
      </c>
      <c r="F26" s="38"/>
      <c r="G26" s="38"/>
      <c r="H26" s="51">
        <f t="shared" si="1"/>
        <v>0</v>
      </c>
      <c r="I26" s="38"/>
      <c r="J26" s="38"/>
      <c r="K26" s="51">
        <f t="shared" si="2"/>
        <v>0</v>
      </c>
      <c r="L26" s="38"/>
      <c r="M26" s="38"/>
      <c r="N26" s="51">
        <f t="shared" si="3"/>
        <v>0</v>
      </c>
      <c r="O26" s="38"/>
      <c r="P26" s="38"/>
      <c r="Q26" s="51">
        <f t="shared" si="4"/>
        <v>0</v>
      </c>
      <c r="R26" s="38"/>
      <c r="S26" s="38"/>
      <c r="T26" s="51">
        <f t="shared" si="5"/>
        <v>0</v>
      </c>
      <c r="U26" s="38"/>
      <c r="V26" s="38"/>
      <c r="W26" s="51">
        <f t="shared" si="6"/>
        <v>0</v>
      </c>
      <c r="X26" s="38"/>
      <c r="Y26" s="38"/>
      <c r="Z26" s="51">
        <f t="shared" si="7"/>
        <v>0</v>
      </c>
      <c r="AA26" s="38"/>
      <c r="AB26" s="38"/>
      <c r="AC26" s="51">
        <f t="shared" si="8"/>
        <v>0</v>
      </c>
      <c r="AD26" s="38"/>
      <c r="AE26" s="38"/>
      <c r="AF26" s="51">
        <f t="shared" si="9"/>
        <v>0</v>
      </c>
      <c r="AG26" s="38"/>
      <c r="AH26" s="38"/>
      <c r="AI26" s="51">
        <f t="shared" si="10"/>
        <v>0</v>
      </c>
      <c r="AJ26" s="38"/>
      <c r="AK26" s="38"/>
      <c r="AL26" s="51">
        <f t="shared" si="11"/>
        <v>0</v>
      </c>
      <c r="AM26" s="66">
        <f t="shared" si="12"/>
        <v>0</v>
      </c>
    </row>
    <row r="27" spans="2:39" ht="12.75">
      <c r="B27" s="23"/>
      <c r="C27" s="38"/>
      <c r="D27" s="38"/>
      <c r="E27" s="51">
        <f t="shared" si="0"/>
        <v>0</v>
      </c>
      <c r="F27" s="38"/>
      <c r="G27" s="38"/>
      <c r="H27" s="51">
        <f t="shared" si="1"/>
        <v>0</v>
      </c>
      <c r="I27" s="38"/>
      <c r="J27" s="38"/>
      <c r="K27" s="51">
        <f t="shared" si="2"/>
        <v>0</v>
      </c>
      <c r="L27" s="38"/>
      <c r="M27" s="38"/>
      <c r="N27" s="51">
        <f t="shared" si="3"/>
        <v>0</v>
      </c>
      <c r="O27" s="38"/>
      <c r="P27" s="38"/>
      <c r="Q27" s="51">
        <f t="shared" si="4"/>
        <v>0</v>
      </c>
      <c r="R27" s="38"/>
      <c r="S27" s="38"/>
      <c r="T27" s="51">
        <f t="shared" si="5"/>
        <v>0</v>
      </c>
      <c r="U27" s="38"/>
      <c r="V27" s="38"/>
      <c r="W27" s="51">
        <f t="shared" si="6"/>
        <v>0</v>
      </c>
      <c r="X27" s="38"/>
      <c r="Y27" s="38"/>
      <c r="Z27" s="51">
        <f t="shared" si="7"/>
        <v>0</v>
      </c>
      <c r="AA27" s="38"/>
      <c r="AB27" s="38"/>
      <c r="AC27" s="51">
        <f t="shared" si="8"/>
        <v>0</v>
      </c>
      <c r="AD27" s="38"/>
      <c r="AE27" s="38"/>
      <c r="AF27" s="51">
        <f t="shared" si="9"/>
        <v>0</v>
      </c>
      <c r="AG27" s="38"/>
      <c r="AH27" s="38"/>
      <c r="AI27" s="51">
        <f t="shared" si="10"/>
        <v>0</v>
      </c>
      <c r="AJ27" s="38"/>
      <c r="AK27" s="38"/>
      <c r="AL27" s="51">
        <f t="shared" si="11"/>
        <v>0</v>
      </c>
      <c r="AM27" s="66">
        <f t="shared" si="12"/>
        <v>0</v>
      </c>
    </row>
    <row r="28" spans="2:39" ht="12.75">
      <c r="B28" s="23"/>
      <c r="C28" s="38"/>
      <c r="D28" s="38"/>
      <c r="E28" s="51">
        <f t="shared" si="0"/>
        <v>0</v>
      </c>
      <c r="F28" s="38"/>
      <c r="G28" s="38"/>
      <c r="H28" s="51">
        <f t="shared" si="1"/>
        <v>0</v>
      </c>
      <c r="I28" s="38"/>
      <c r="J28" s="38"/>
      <c r="K28" s="51">
        <f t="shared" si="2"/>
        <v>0</v>
      </c>
      <c r="L28" s="38"/>
      <c r="M28" s="38"/>
      <c r="N28" s="51">
        <f t="shared" si="3"/>
        <v>0</v>
      </c>
      <c r="O28" s="38"/>
      <c r="P28" s="38"/>
      <c r="Q28" s="51">
        <f t="shared" si="4"/>
        <v>0</v>
      </c>
      <c r="R28" s="38"/>
      <c r="S28" s="38"/>
      <c r="T28" s="51">
        <f t="shared" si="5"/>
        <v>0</v>
      </c>
      <c r="U28" s="38"/>
      <c r="V28" s="38"/>
      <c r="W28" s="51">
        <f t="shared" si="6"/>
        <v>0</v>
      </c>
      <c r="X28" s="38"/>
      <c r="Y28" s="38"/>
      <c r="Z28" s="51">
        <f t="shared" si="7"/>
        <v>0</v>
      </c>
      <c r="AA28" s="38"/>
      <c r="AB28" s="38"/>
      <c r="AC28" s="51">
        <f t="shared" si="8"/>
        <v>0</v>
      </c>
      <c r="AD28" s="38"/>
      <c r="AE28" s="38"/>
      <c r="AF28" s="51">
        <f t="shared" si="9"/>
        <v>0</v>
      </c>
      <c r="AG28" s="38"/>
      <c r="AH28" s="38"/>
      <c r="AI28" s="51">
        <f t="shared" si="10"/>
        <v>0</v>
      </c>
      <c r="AJ28" s="38"/>
      <c r="AK28" s="38"/>
      <c r="AL28" s="51">
        <f t="shared" si="11"/>
        <v>0</v>
      </c>
      <c r="AM28" s="66">
        <f t="shared" si="12"/>
        <v>0</v>
      </c>
    </row>
    <row r="29" spans="2:39" ht="12.75">
      <c r="B29" s="23"/>
      <c r="C29" s="38"/>
      <c r="D29" s="38"/>
      <c r="E29" s="51">
        <f t="shared" si="0"/>
        <v>0</v>
      </c>
      <c r="F29" s="38"/>
      <c r="G29" s="38"/>
      <c r="H29" s="51">
        <f t="shared" si="1"/>
        <v>0</v>
      </c>
      <c r="I29" s="38"/>
      <c r="J29" s="38"/>
      <c r="K29" s="51">
        <f t="shared" si="2"/>
        <v>0</v>
      </c>
      <c r="L29" s="38"/>
      <c r="M29" s="38"/>
      <c r="N29" s="51">
        <f t="shared" si="3"/>
        <v>0</v>
      </c>
      <c r="O29" s="38"/>
      <c r="P29" s="38"/>
      <c r="Q29" s="51">
        <f t="shared" si="4"/>
        <v>0</v>
      </c>
      <c r="R29" s="38"/>
      <c r="S29" s="38"/>
      <c r="T29" s="51">
        <f t="shared" si="5"/>
        <v>0</v>
      </c>
      <c r="U29" s="38"/>
      <c r="V29" s="38"/>
      <c r="W29" s="51">
        <f t="shared" si="6"/>
        <v>0</v>
      </c>
      <c r="X29" s="38"/>
      <c r="Y29" s="38"/>
      <c r="Z29" s="51">
        <f t="shared" si="7"/>
        <v>0</v>
      </c>
      <c r="AA29" s="38"/>
      <c r="AB29" s="38"/>
      <c r="AC29" s="51">
        <f t="shared" si="8"/>
        <v>0</v>
      </c>
      <c r="AD29" s="38"/>
      <c r="AE29" s="38"/>
      <c r="AF29" s="51">
        <f t="shared" si="9"/>
        <v>0</v>
      </c>
      <c r="AG29" s="38"/>
      <c r="AH29" s="38"/>
      <c r="AI29" s="51">
        <f t="shared" si="10"/>
        <v>0</v>
      </c>
      <c r="AJ29" s="38"/>
      <c r="AK29" s="38"/>
      <c r="AL29" s="51">
        <f t="shared" si="11"/>
        <v>0</v>
      </c>
      <c r="AM29" s="66">
        <f t="shared" si="12"/>
        <v>0</v>
      </c>
    </row>
    <row r="30" spans="2:39" ht="12.75">
      <c r="B30" s="23"/>
      <c r="C30" s="38"/>
      <c r="D30" s="38"/>
      <c r="E30" s="51">
        <f t="shared" si="0"/>
        <v>0</v>
      </c>
      <c r="F30" s="38"/>
      <c r="G30" s="38"/>
      <c r="H30" s="51">
        <f t="shared" si="1"/>
        <v>0</v>
      </c>
      <c r="I30" s="38"/>
      <c r="J30" s="38"/>
      <c r="K30" s="51">
        <f t="shared" si="2"/>
        <v>0</v>
      </c>
      <c r="L30" s="38"/>
      <c r="M30" s="38"/>
      <c r="N30" s="51">
        <f t="shared" si="3"/>
        <v>0</v>
      </c>
      <c r="O30" s="38"/>
      <c r="P30" s="38"/>
      <c r="Q30" s="51">
        <f t="shared" si="4"/>
        <v>0</v>
      </c>
      <c r="R30" s="38"/>
      <c r="S30" s="38"/>
      <c r="T30" s="51">
        <f t="shared" si="5"/>
        <v>0</v>
      </c>
      <c r="U30" s="38"/>
      <c r="V30" s="38"/>
      <c r="W30" s="51">
        <f t="shared" si="6"/>
        <v>0</v>
      </c>
      <c r="X30" s="38"/>
      <c r="Y30" s="38"/>
      <c r="Z30" s="51">
        <f t="shared" si="7"/>
        <v>0</v>
      </c>
      <c r="AA30" s="38"/>
      <c r="AB30" s="38"/>
      <c r="AC30" s="51">
        <f t="shared" si="8"/>
        <v>0</v>
      </c>
      <c r="AD30" s="38"/>
      <c r="AE30" s="38"/>
      <c r="AF30" s="51">
        <f t="shared" si="9"/>
        <v>0</v>
      </c>
      <c r="AG30" s="38"/>
      <c r="AH30" s="38"/>
      <c r="AI30" s="51">
        <f t="shared" si="10"/>
        <v>0</v>
      </c>
      <c r="AJ30" s="38"/>
      <c r="AK30" s="38"/>
      <c r="AL30" s="51">
        <f t="shared" si="11"/>
        <v>0</v>
      </c>
      <c r="AM30" s="66">
        <f t="shared" si="12"/>
        <v>0</v>
      </c>
    </row>
    <row r="31" spans="2:39" ht="12.75">
      <c r="B31" s="23"/>
      <c r="C31" s="38"/>
      <c r="D31" s="38"/>
      <c r="E31" s="51">
        <f t="shared" si="0"/>
        <v>0</v>
      </c>
      <c r="F31" s="38"/>
      <c r="G31" s="38"/>
      <c r="H31" s="51">
        <f t="shared" si="1"/>
        <v>0</v>
      </c>
      <c r="I31" s="38"/>
      <c r="J31" s="38"/>
      <c r="K31" s="51">
        <f t="shared" si="2"/>
        <v>0</v>
      </c>
      <c r="L31" s="38"/>
      <c r="M31" s="38"/>
      <c r="N31" s="51">
        <f t="shared" si="3"/>
        <v>0</v>
      </c>
      <c r="O31" s="38"/>
      <c r="P31" s="38"/>
      <c r="Q31" s="51">
        <f t="shared" si="4"/>
        <v>0</v>
      </c>
      <c r="R31" s="38"/>
      <c r="S31" s="38"/>
      <c r="T31" s="51">
        <f t="shared" si="5"/>
        <v>0</v>
      </c>
      <c r="U31" s="38"/>
      <c r="V31" s="38"/>
      <c r="W31" s="51">
        <f t="shared" si="6"/>
        <v>0</v>
      </c>
      <c r="X31" s="38"/>
      <c r="Y31" s="38"/>
      <c r="Z31" s="51">
        <f t="shared" si="7"/>
        <v>0</v>
      </c>
      <c r="AA31" s="38"/>
      <c r="AB31" s="38"/>
      <c r="AC31" s="51">
        <f t="shared" si="8"/>
        <v>0</v>
      </c>
      <c r="AD31" s="38"/>
      <c r="AE31" s="38"/>
      <c r="AF31" s="51">
        <f t="shared" si="9"/>
        <v>0</v>
      </c>
      <c r="AG31" s="38"/>
      <c r="AH31" s="38"/>
      <c r="AI31" s="51">
        <f t="shared" si="10"/>
        <v>0</v>
      </c>
      <c r="AJ31" s="38"/>
      <c r="AK31" s="38"/>
      <c r="AL31" s="51">
        <f t="shared" si="11"/>
        <v>0</v>
      </c>
      <c r="AM31" s="66">
        <f t="shared" si="12"/>
        <v>0</v>
      </c>
    </row>
    <row r="32" spans="2:39" ht="12.75">
      <c r="B32" s="23"/>
      <c r="C32" s="38"/>
      <c r="D32" s="38"/>
      <c r="E32" s="51">
        <f t="shared" si="0"/>
        <v>0</v>
      </c>
      <c r="F32" s="38"/>
      <c r="G32" s="38"/>
      <c r="H32" s="51">
        <f t="shared" si="1"/>
        <v>0</v>
      </c>
      <c r="I32" s="38"/>
      <c r="J32" s="38"/>
      <c r="K32" s="51">
        <f t="shared" si="2"/>
        <v>0</v>
      </c>
      <c r="L32" s="38"/>
      <c r="M32" s="38"/>
      <c r="N32" s="51">
        <f t="shared" si="3"/>
        <v>0</v>
      </c>
      <c r="O32" s="38"/>
      <c r="P32" s="38"/>
      <c r="Q32" s="51">
        <f t="shared" si="4"/>
        <v>0</v>
      </c>
      <c r="R32" s="38"/>
      <c r="S32" s="38"/>
      <c r="T32" s="51">
        <f t="shared" si="5"/>
        <v>0</v>
      </c>
      <c r="U32" s="38"/>
      <c r="V32" s="38"/>
      <c r="W32" s="51">
        <f t="shared" si="6"/>
        <v>0</v>
      </c>
      <c r="X32" s="38"/>
      <c r="Y32" s="38"/>
      <c r="Z32" s="51">
        <f t="shared" si="7"/>
        <v>0</v>
      </c>
      <c r="AA32" s="38"/>
      <c r="AB32" s="38"/>
      <c r="AC32" s="51">
        <f t="shared" si="8"/>
        <v>0</v>
      </c>
      <c r="AD32" s="38"/>
      <c r="AE32" s="38"/>
      <c r="AF32" s="51">
        <f t="shared" si="9"/>
        <v>0</v>
      </c>
      <c r="AG32" s="38"/>
      <c r="AH32" s="38"/>
      <c r="AI32" s="51">
        <f t="shared" si="10"/>
        <v>0</v>
      </c>
      <c r="AJ32" s="38"/>
      <c r="AK32" s="38"/>
      <c r="AL32" s="51">
        <f t="shared" si="11"/>
        <v>0</v>
      </c>
      <c r="AM32" s="66">
        <f t="shared" si="12"/>
        <v>0</v>
      </c>
    </row>
    <row r="33" spans="2:39" ht="12.75">
      <c r="B33" s="23"/>
      <c r="C33" s="38"/>
      <c r="D33" s="38"/>
      <c r="E33" s="51">
        <f t="shared" si="0"/>
        <v>0</v>
      </c>
      <c r="F33" s="38"/>
      <c r="G33" s="38"/>
      <c r="H33" s="51">
        <f t="shared" si="1"/>
        <v>0</v>
      </c>
      <c r="I33" s="38"/>
      <c r="J33" s="38"/>
      <c r="K33" s="51">
        <f t="shared" si="2"/>
        <v>0</v>
      </c>
      <c r="L33" s="38"/>
      <c r="M33" s="38"/>
      <c r="N33" s="51">
        <f t="shared" si="3"/>
        <v>0</v>
      </c>
      <c r="O33" s="38"/>
      <c r="P33" s="38"/>
      <c r="Q33" s="51">
        <f t="shared" si="4"/>
        <v>0</v>
      </c>
      <c r="R33" s="38"/>
      <c r="S33" s="38"/>
      <c r="T33" s="51">
        <f t="shared" si="5"/>
        <v>0</v>
      </c>
      <c r="U33" s="38"/>
      <c r="V33" s="38"/>
      <c r="W33" s="51">
        <f t="shared" si="6"/>
        <v>0</v>
      </c>
      <c r="X33" s="38"/>
      <c r="Y33" s="38"/>
      <c r="Z33" s="51">
        <f t="shared" si="7"/>
        <v>0</v>
      </c>
      <c r="AA33" s="38"/>
      <c r="AB33" s="38"/>
      <c r="AC33" s="51">
        <f t="shared" si="8"/>
        <v>0</v>
      </c>
      <c r="AD33" s="38"/>
      <c r="AE33" s="38"/>
      <c r="AF33" s="51">
        <f t="shared" si="9"/>
        <v>0</v>
      </c>
      <c r="AG33" s="38"/>
      <c r="AH33" s="38"/>
      <c r="AI33" s="51">
        <f t="shared" si="10"/>
        <v>0</v>
      </c>
      <c r="AJ33" s="38"/>
      <c r="AK33" s="38"/>
      <c r="AL33" s="51">
        <f t="shared" si="11"/>
        <v>0</v>
      </c>
      <c r="AM33" s="66">
        <f t="shared" si="12"/>
        <v>0</v>
      </c>
    </row>
    <row r="34" spans="2:39" ht="12.75">
      <c r="B34" s="23"/>
      <c r="C34" s="38"/>
      <c r="D34" s="38"/>
      <c r="E34" s="52">
        <f t="shared" si="0"/>
        <v>0</v>
      </c>
      <c r="F34" s="38"/>
      <c r="G34" s="38"/>
      <c r="H34" s="52">
        <f t="shared" si="1"/>
        <v>0</v>
      </c>
      <c r="I34" s="38"/>
      <c r="J34" s="38"/>
      <c r="K34" s="52">
        <f>SUM(I34:J34)</f>
        <v>0</v>
      </c>
      <c r="L34" s="38"/>
      <c r="M34" s="38"/>
      <c r="N34" s="52">
        <f t="shared" si="3"/>
        <v>0</v>
      </c>
      <c r="O34" s="38"/>
      <c r="P34" s="38"/>
      <c r="Q34" s="52">
        <f t="shared" si="4"/>
        <v>0</v>
      </c>
      <c r="R34" s="38"/>
      <c r="S34" s="38"/>
      <c r="T34" s="52">
        <f t="shared" si="5"/>
        <v>0</v>
      </c>
      <c r="U34" s="38"/>
      <c r="V34" s="38"/>
      <c r="W34" s="52">
        <f t="shared" si="6"/>
        <v>0</v>
      </c>
      <c r="X34" s="38"/>
      <c r="Y34" s="38"/>
      <c r="Z34" s="52">
        <f t="shared" si="7"/>
        <v>0</v>
      </c>
      <c r="AA34" s="38"/>
      <c r="AB34" s="38"/>
      <c r="AC34" s="52">
        <f t="shared" si="8"/>
        <v>0</v>
      </c>
      <c r="AD34" s="38"/>
      <c r="AE34" s="38"/>
      <c r="AF34" s="52">
        <f t="shared" si="9"/>
        <v>0</v>
      </c>
      <c r="AG34" s="38"/>
      <c r="AH34" s="38"/>
      <c r="AI34" s="52">
        <f t="shared" si="10"/>
        <v>0</v>
      </c>
      <c r="AJ34" s="38"/>
      <c r="AK34" s="38"/>
      <c r="AL34" s="52">
        <f t="shared" si="11"/>
        <v>0</v>
      </c>
      <c r="AM34" s="67">
        <f t="shared" si="12"/>
        <v>0</v>
      </c>
    </row>
    <row r="35" spans="2:39" ht="12.75">
      <c r="B35" s="1" t="s">
        <v>46</v>
      </c>
      <c r="C35" s="39">
        <f>SUM(C5:C34)</f>
        <v>115</v>
      </c>
      <c r="D35" s="39">
        <f aca="true" t="shared" si="13" ref="D35:AM35">SUM(D5:D34)</f>
        <v>156.75</v>
      </c>
      <c r="E35" s="39">
        <f t="shared" si="13"/>
        <v>271.75</v>
      </c>
      <c r="F35" s="39">
        <f t="shared" si="13"/>
        <v>102.75</v>
      </c>
      <c r="G35" s="39">
        <f t="shared" si="13"/>
        <v>0</v>
      </c>
      <c r="H35" s="39">
        <f t="shared" si="13"/>
        <v>102.75</v>
      </c>
      <c r="I35" s="39">
        <f t="shared" si="13"/>
        <v>0</v>
      </c>
      <c r="J35" s="39">
        <f t="shared" si="13"/>
        <v>0</v>
      </c>
      <c r="K35" s="39">
        <f>SUM(K5:K34)</f>
        <v>0</v>
      </c>
      <c r="L35" s="39">
        <f t="shared" si="13"/>
        <v>0</v>
      </c>
      <c r="M35" s="39">
        <f t="shared" si="13"/>
        <v>0</v>
      </c>
      <c r="N35" s="39">
        <f t="shared" si="13"/>
        <v>0</v>
      </c>
      <c r="O35" s="39">
        <f t="shared" si="13"/>
        <v>0</v>
      </c>
      <c r="P35" s="39">
        <f t="shared" si="13"/>
        <v>0</v>
      </c>
      <c r="Q35" s="39">
        <f t="shared" si="13"/>
        <v>0</v>
      </c>
      <c r="R35" s="39">
        <f t="shared" si="13"/>
        <v>0</v>
      </c>
      <c r="S35" s="39">
        <f t="shared" si="13"/>
        <v>0</v>
      </c>
      <c r="T35" s="39">
        <f t="shared" si="13"/>
        <v>0</v>
      </c>
      <c r="U35" s="39">
        <f t="shared" si="13"/>
        <v>0</v>
      </c>
      <c r="V35" s="39">
        <f t="shared" si="13"/>
        <v>0</v>
      </c>
      <c r="W35" s="39">
        <f t="shared" si="13"/>
        <v>0</v>
      </c>
      <c r="X35" s="39">
        <f t="shared" si="13"/>
        <v>0</v>
      </c>
      <c r="Y35" s="39">
        <f t="shared" si="13"/>
        <v>0</v>
      </c>
      <c r="Z35" s="39">
        <f t="shared" si="13"/>
        <v>0</v>
      </c>
      <c r="AA35" s="39">
        <f t="shared" si="13"/>
        <v>0</v>
      </c>
      <c r="AB35" s="39">
        <f t="shared" si="13"/>
        <v>0</v>
      </c>
      <c r="AC35" s="39">
        <f t="shared" si="13"/>
        <v>0</v>
      </c>
      <c r="AD35" s="39">
        <f t="shared" si="13"/>
        <v>0</v>
      </c>
      <c r="AE35" s="39">
        <f t="shared" si="13"/>
        <v>0</v>
      </c>
      <c r="AF35" s="39">
        <f t="shared" si="13"/>
        <v>0</v>
      </c>
      <c r="AG35" s="39">
        <f t="shared" si="13"/>
        <v>0</v>
      </c>
      <c r="AH35" s="39">
        <f t="shared" si="13"/>
        <v>0</v>
      </c>
      <c r="AI35" s="39">
        <f t="shared" si="13"/>
        <v>0</v>
      </c>
      <c r="AJ35" s="39">
        <f t="shared" si="13"/>
        <v>0</v>
      </c>
      <c r="AK35" s="39">
        <f t="shared" si="13"/>
        <v>0</v>
      </c>
      <c r="AL35" s="39">
        <f t="shared" si="13"/>
        <v>0</v>
      </c>
      <c r="AM35" s="39">
        <f t="shared" si="13"/>
        <v>374.5</v>
      </c>
    </row>
  </sheetData>
  <sheetProtection sheet="1" objects="1" scenarios="1"/>
  <mergeCells count="14">
    <mergeCell ref="AM3:AM4"/>
    <mergeCell ref="B3:B4"/>
    <mergeCell ref="E3:E4"/>
    <mergeCell ref="H3:H4"/>
    <mergeCell ref="K3:K4"/>
    <mergeCell ref="N3:N4"/>
    <mergeCell ref="Q3:Q4"/>
    <mergeCell ref="T3:T4"/>
    <mergeCell ref="W3:W4"/>
    <mergeCell ref="AL3:AL4"/>
    <mergeCell ref="Z3:Z4"/>
    <mergeCell ref="AC3:AC4"/>
    <mergeCell ref="AF3:AF4"/>
    <mergeCell ref="AI3:AI4"/>
  </mergeCells>
  <conditionalFormatting sqref="B5:B10 B12:B34">
    <cfRule type="cellIs" priority="1" dxfId="1" operator="equal" stopIfTrue="1">
      <formula>0</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M35"/>
  <sheetViews>
    <sheetView workbookViewId="0" topLeftCell="A1">
      <pane xSplit="2" ySplit="4" topLeftCell="C11" activePane="bottomRight" state="frozen"/>
      <selection pane="topLeft" activeCell="A1" sqref="A1"/>
      <selection pane="topRight" activeCell="C1" sqref="C1"/>
      <selection pane="bottomLeft" activeCell="A5" sqref="A5"/>
      <selection pane="bottomRight" activeCell="B12" sqref="B12:B23"/>
    </sheetView>
  </sheetViews>
  <sheetFormatPr defaultColWidth="9.140625" defaultRowHeight="12.75"/>
  <cols>
    <col min="1" max="16384" width="9.140625" style="1" customWidth="1"/>
  </cols>
  <sheetData>
    <row r="1" ht="12.75">
      <c r="A1" s="35" t="s">
        <v>36</v>
      </c>
    </row>
    <row r="3" spans="2:39" ht="12.75">
      <c r="B3" s="76" t="s">
        <v>6</v>
      </c>
      <c r="C3" s="13">
        <v>39462</v>
      </c>
      <c r="D3" s="13">
        <v>39477</v>
      </c>
      <c r="E3" s="78" t="s">
        <v>50</v>
      </c>
      <c r="F3" s="13">
        <v>39493</v>
      </c>
      <c r="G3" s="13">
        <v>39507</v>
      </c>
      <c r="H3" s="78" t="s">
        <v>51</v>
      </c>
      <c r="I3" s="13">
        <v>39522</v>
      </c>
      <c r="J3" s="13">
        <v>39538</v>
      </c>
      <c r="K3" s="78" t="s">
        <v>52</v>
      </c>
      <c r="L3" s="13">
        <v>39553</v>
      </c>
      <c r="M3" s="13">
        <v>39568</v>
      </c>
      <c r="N3" s="78" t="s">
        <v>53</v>
      </c>
      <c r="O3" s="13">
        <v>39583</v>
      </c>
      <c r="P3" s="13">
        <v>39599</v>
      </c>
      <c r="Q3" s="78" t="s">
        <v>54</v>
      </c>
      <c r="R3" s="13">
        <v>39614</v>
      </c>
      <c r="S3" s="13">
        <v>39629</v>
      </c>
      <c r="T3" s="78" t="s">
        <v>55</v>
      </c>
      <c r="U3" s="13">
        <v>39644</v>
      </c>
      <c r="V3" s="13">
        <v>39660</v>
      </c>
      <c r="W3" s="78" t="s">
        <v>56</v>
      </c>
      <c r="X3" s="13">
        <v>39675</v>
      </c>
      <c r="Y3" s="13">
        <v>39691</v>
      </c>
      <c r="Z3" s="78" t="s">
        <v>57</v>
      </c>
      <c r="AA3" s="13">
        <v>39706</v>
      </c>
      <c r="AB3" s="13">
        <v>39721</v>
      </c>
      <c r="AC3" s="78" t="s">
        <v>58</v>
      </c>
      <c r="AD3" s="13">
        <v>39736</v>
      </c>
      <c r="AE3" s="13">
        <v>39752</v>
      </c>
      <c r="AF3" s="78" t="s">
        <v>59</v>
      </c>
      <c r="AG3" s="13">
        <v>39767</v>
      </c>
      <c r="AH3" s="13">
        <v>39782</v>
      </c>
      <c r="AI3" s="78" t="s">
        <v>60</v>
      </c>
      <c r="AJ3" s="13">
        <v>39797</v>
      </c>
      <c r="AK3" s="13">
        <v>39812</v>
      </c>
      <c r="AL3" s="78" t="s">
        <v>61</v>
      </c>
      <c r="AM3" s="78" t="s">
        <v>77</v>
      </c>
    </row>
    <row r="4" spans="2:39" ht="12.75">
      <c r="B4" s="77"/>
      <c r="C4" s="14" t="s">
        <v>0</v>
      </c>
      <c r="D4" s="15" t="s">
        <v>0</v>
      </c>
      <c r="E4" s="79"/>
      <c r="F4" s="15" t="s">
        <v>0</v>
      </c>
      <c r="G4" s="15" t="s">
        <v>0</v>
      </c>
      <c r="H4" s="80"/>
      <c r="I4" s="15" t="s">
        <v>0</v>
      </c>
      <c r="J4" s="15" t="s">
        <v>0</v>
      </c>
      <c r="K4" s="80"/>
      <c r="L4" s="14" t="s">
        <v>0</v>
      </c>
      <c r="M4" s="15" t="s">
        <v>0</v>
      </c>
      <c r="N4" s="80"/>
      <c r="O4" s="15" t="s">
        <v>0</v>
      </c>
      <c r="P4" s="15" t="s">
        <v>0</v>
      </c>
      <c r="Q4" s="80"/>
      <c r="R4" s="15" t="s">
        <v>0</v>
      </c>
      <c r="S4" s="15" t="s">
        <v>0</v>
      </c>
      <c r="T4" s="80"/>
      <c r="U4" s="14" t="s">
        <v>0</v>
      </c>
      <c r="V4" s="15" t="s">
        <v>0</v>
      </c>
      <c r="W4" s="80"/>
      <c r="X4" s="15" t="s">
        <v>0</v>
      </c>
      <c r="Y4" s="15" t="s">
        <v>0</v>
      </c>
      <c r="Z4" s="80"/>
      <c r="AA4" s="15" t="s">
        <v>0</v>
      </c>
      <c r="AB4" s="15" t="s">
        <v>0</v>
      </c>
      <c r="AC4" s="80"/>
      <c r="AD4" s="14" t="s">
        <v>0</v>
      </c>
      <c r="AE4" s="15" t="s">
        <v>0</v>
      </c>
      <c r="AF4" s="80"/>
      <c r="AG4" s="15" t="s">
        <v>0</v>
      </c>
      <c r="AH4" s="15" t="s">
        <v>0</v>
      </c>
      <c r="AI4" s="80"/>
      <c r="AJ4" s="15" t="s">
        <v>0</v>
      </c>
      <c r="AK4" s="15" t="s">
        <v>0</v>
      </c>
      <c r="AL4" s="80"/>
      <c r="AM4" s="80"/>
    </row>
    <row r="5" spans="2:39" ht="12.75">
      <c r="B5" s="28" t="s">
        <v>22</v>
      </c>
      <c r="C5" s="38">
        <v>68.75</v>
      </c>
      <c r="D5" s="38">
        <v>58.75</v>
      </c>
      <c r="E5" s="50">
        <f>SUM(C5:D5)</f>
        <v>127.5</v>
      </c>
      <c r="F5" s="38">
        <v>66.25</v>
      </c>
      <c r="G5" s="38"/>
      <c r="H5" s="50">
        <f>SUM(F5:G5)</f>
        <v>66.25</v>
      </c>
      <c r="I5" s="38"/>
      <c r="J5" s="38"/>
      <c r="K5" s="50">
        <f>SUM(I5:J5)</f>
        <v>0</v>
      </c>
      <c r="L5" s="38"/>
      <c r="M5" s="38"/>
      <c r="N5" s="50">
        <f>SUM(L5:M5)</f>
        <v>0</v>
      </c>
      <c r="O5" s="38"/>
      <c r="P5" s="38"/>
      <c r="Q5" s="50">
        <f>SUM(O5:P5)</f>
        <v>0</v>
      </c>
      <c r="R5" s="38"/>
      <c r="S5" s="38"/>
      <c r="T5" s="50">
        <f>SUM(R5:S5)</f>
        <v>0</v>
      </c>
      <c r="U5" s="38"/>
      <c r="V5" s="38"/>
      <c r="W5" s="50">
        <f>SUM(U5:V5)</f>
        <v>0</v>
      </c>
      <c r="X5" s="38"/>
      <c r="Y5" s="38"/>
      <c r="Z5" s="50">
        <f>SUM(X5:Y5)</f>
        <v>0</v>
      </c>
      <c r="AA5" s="38"/>
      <c r="AB5" s="38"/>
      <c r="AC5" s="50">
        <f>SUM(AA5:AB5)</f>
        <v>0</v>
      </c>
      <c r="AD5" s="38"/>
      <c r="AE5" s="38"/>
      <c r="AF5" s="50">
        <f>SUM(AD5:AE5)</f>
        <v>0</v>
      </c>
      <c r="AG5" s="38"/>
      <c r="AH5" s="38"/>
      <c r="AI5" s="50">
        <f>SUM(AG5:AH5)</f>
        <v>0</v>
      </c>
      <c r="AJ5" s="38"/>
      <c r="AK5" s="38"/>
      <c r="AL5" s="50">
        <f>SUM(AJ5:AK5)</f>
        <v>0</v>
      </c>
      <c r="AM5" s="65">
        <f>SUM(E5,H5,K5,N5,Q5,T5,W5,Z5,AC5,AF5,AI5,AL5)</f>
        <v>193.75</v>
      </c>
    </row>
    <row r="6" spans="2:39" ht="12.75">
      <c r="B6" s="23" t="s">
        <v>26</v>
      </c>
      <c r="C6" s="38">
        <v>4.25</v>
      </c>
      <c r="D6" s="38"/>
      <c r="E6" s="51">
        <f aca="true" t="shared" si="0" ref="E6:E34">SUM(C6:D6)</f>
        <v>4.25</v>
      </c>
      <c r="F6" s="38"/>
      <c r="G6" s="38"/>
      <c r="H6" s="51">
        <f aca="true" t="shared" si="1" ref="H6:H34">SUM(F6:G6)</f>
        <v>0</v>
      </c>
      <c r="I6" s="38"/>
      <c r="J6" s="38"/>
      <c r="K6" s="51">
        <f aca="true" t="shared" si="2" ref="K6:K33">SUM(I6:J6)</f>
        <v>0</v>
      </c>
      <c r="L6" s="38"/>
      <c r="M6" s="38"/>
      <c r="N6" s="51">
        <f aca="true" t="shared" si="3" ref="N6:N34">SUM(L6:M6)</f>
        <v>0</v>
      </c>
      <c r="O6" s="38"/>
      <c r="P6" s="38"/>
      <c r="Q6" s="51">
        <f aca="true" t="shared" si="4" ref="Q6:Q34">SUM(O6:P6)</f>
        <v>0</v>
      </c>
      <c r="R6" s="38"/>
      <c r="S6" s="38"/>
      <c r="T6" s="51">
        <f aca="true" t="shared" si="5" ref="T6:T34">SUM(R6:S6)</f>
        <v>0</v>
      </c>
      <c r="U6" s="38"/>
      <c r="V6" s="38"/>
      <c r="W6" s="51">
        <f aca="true" t="shared" si="6" ref="W6:W34">SUM(U6:V6)</f>
        <v>0</v>
      </c>
      <c r="X6" s="38"/>
      <c r="Y6" s="38"/>
      <c r="Z6" s="51">
        <f aca="true" t="shared" si="7" ref="Z6:Z34">SUM(X6:Y6)</f>
        <v>0</v>
      </c>
      <c r="AA6" s="38"/>
      <c r="AB6" s="38"/>
      <c r="AC6" s="51">
        <f aca="true" t="shared" si="8" ref="AC6:AC34">SUM(AA6:AB6)</f>
        <v>0</v>
      </c>
      <c r="AD6" s="38"/>
      <c r="AE6" s="38"/>
      <c r="AF6" s="51">
        <f aca="true" t="shared" si="9" ref="AF6:AF34">SUM(AD6:AE6)</f>
        <v>0</v>
      </c>
      <c r="AG6" s="38"/>
      <c r="AH6" s="38"/>
      <c r="AI6" s="51">
        <f aca="true" t="shared" si="10" ref="AI6:AI34">SUM(AG6:AH6)</f>
        <v>0</v>
      </c>
      <c r="AJ6" s="38"/>
      <c r="AK6" s="38"/>
      <c r="AL6" s="51">
        <f aca="true" t="shared" si="11" ref="AL6:AL34">SUM(AJ6:AK6)</f>
        <v>0</v>
      </c>
      <c r="AM6" s="66">
        <f aca="true" t="shared" si="12" ref="AM6:AM34">SUM(E6,H6,K6,N6,Q6,T6,W6,Z6,AC6,AF6,AI6,AL6)</f>
        <v>4.25</v>
      </c>
    </row>
    <row r="7" spans="2:39" ht="12.75">
      <c r="B7" s="23" t="s">
        <v>45</v>
      </c>
      <c r="C7" s="38">
        <v>56</v>
      </c>
      <c r="D7" s="38">
        <v>92.75</v>
      </c>
      <c r="E7" s="51">
        <f t="shared" si="0"/>
        <v>148.75</v>
      </c>
      <c r="F7" s="38">
        <v>81.25</v>
      </c>
      <c r="G7" s="38"/>
      <c r="H7" s="51">
        <f t="shared" si="1"/>
        <v>81.25</v>
      </c>
      <c r="I7" s="38"/>
      <c r="J7" s="38"/>
      <c r="K7" s="51">
        <f t="shared" si="2"/>
        <v>0</v>
      </c>
      <c r="L7" s="38"/>
      <c r="M7" s="38"/>
      <c r="N7" s="51">
        <f t="shared" si="3"/>
        <v>0</v>
      </c>
      <c r="O7" s="38"/>
      <c r="P7" s="38"/>
      <c r="Q7" s="51">
        <f t="shared" si="4"/>
        <v>0</v>
      </c>
      <c r="R7" s="38"/>
      <c r="S7" s="38"/>
      <c r="T7" s="51">
        <f t="shared" si="5"/>
        <v>0</v>
      </c>
      <c r="U7" s="38"/>
      <c r="V7" s="38"/>
      <c r="W7" s="51">
        <f t="shared" si="6"/>
        <v>0</v>
      </c>
      <c r="X7" s="38"/>
      <c r="Y7" s="38"/>
      <c r="Z7" s="51">
        <f t="shared" si="7"/>
        <v>0</v>
      </c>
      <c r="AA7" s="38"/>
      <c r="AB7" s="38"/>
      <c r="AC7" s="51">
        <f t="shared" si="8"/>
        <v>0</v>
      </c>
      <c r="AD7" s="38"/>
      <c r="AE7" s="38"/>
      <c r="AF7" s="51">
        <f t="shared" si="9"/>
        <v>0</v>
      </c>
      <c r="AG7" s="38"/>
      <c r="AH7" s="38"/>
      <c r="AI7" s="51">
        <f t="shared" si="10"/>
        <v>0</v>
      </c>
      <c r="AJ7" s="38"/>
      <c r="AK7" s="38"/>
      <c r="AL7" s="51">
        <f t="shared" si="11"/>
        <v>0</v>
      </c>
      <c r="AM7" s="66">
        <f t="shared" si="12"/>
        <v>230</v>
      </c>
    </row>
    <row r="8" spans="2:39" ht="12.75">
      <c r="B8" s="23" t="s">
        <v>23</v>
      </c>
      <c r="C8" s="38">
        <v>48.75</v>
      </c>
      <c r="D8" s="38">
        <v>44.75</v>
      </c>
      <c r="E8" s="51">
        <f t="shared" si="0"/>
        <v>93.5</v>
      </c>
      <c r="F8" s="38">
        <v>45</v>
      </c>
      <c r="G8" s="38"/>
      <c r="H8" s="51">
        <f t="shared" si="1"/>
        <v>45</v>
      </c>
      <c r="I8" s="38"/>
      <c r="J8" s="38"/>
      <c r="K8" s="51">
        <f t="shared" si="2"/>
        <v>0</v>
      </c>
      <c r="L8" s="38"/>
      <c r="M8" s="38"/>
      <c r="N8" s="51">
        <f t="shared" si="3"/>
        <v>0</v>
      </c>
      <c r="O8" s="38"/>
      <c r="P8" s="38"/>
      <c r="Q8" s="51">
        <f t="shared" si="4"/>
        <v>0</v>
      </c>
      <c r="R8" s="38"/>
      <c r="S8" s="38"/>
      <c r="T8" s="51">
        <f t="shared" si="5"/>
        <v>0</v>
      </c>
      <c r="U8" s="38"/>
      <c r="V8" s="38"/>
      <c r="W8" s="51">
        <f t="shared" si="6"/>
        <v>0</v>
      </c>
      <c r="X8" s="38"/>
      <c r="Y8" s="38"/>
      <c r="Z8" s="51">
        <f t="shared" si="7"/>
        <v>0</v>
      </c>
      <c r="AA8" s="38"/>
      <c r="AB8" s="38"/>
      <c r="AC8" s="51">
        <f t="shared" si="8"/>
        <v>0</v>
      </c>
      <c r="AD8" s="38"/>
      <c r="AE8" s="38"/>
      <c r="AF8" s="51">
        <f t="shared" si="9"/>
        <v>0</v>
      </c>
      <c r="AG8" s="38"/>
      <c r="AH8" s="38"/>
      <c r="AI8" s="51">
        <f t="shared" si="10"/>
        <v>0</v>
      </c>
      <c r="AJ8" s="38"/>
      <c r="AK8" s="38"/>
      <c r="AL8" s="51">
        <f t="shared" si="11"/>
        <v>0</v>
      </c>
      <c r="AM8" s="66">
        <f t="shared" si="12"/>
        <v>138.5</v>
      </c>
    </row>
    <row r="9" spans="2:39" ht="12.75">
      <c r="B9" s="23" t="s">
        <v>24</v>
      </c>
      <c r="C9" s="38">
        <v>40</v>
      </c>
      <c r="D9" s="38">
        <v>66.75</v>
      </c>
      <c r="E9" s="51">
        <f t="shared" si="0"/>
        <v>106.75</v>
      </c>
      <c r="F9" s="38">
        <v>84.25</v>
      </c>
      <c r="G9" s="38"/>
      <c r="H9" s="51">
        <f t="shared" si="1"/>
        <v>84.25</v>
      </c>
      <c r="I9" s="38"/>
      <c r="J9" s="38"/>
      <c r="K9" s="51">
        <f t="shared" si="2"/>
        <v>0</v>
      </c>
      <c r="L9" s="38"/>
      <c r="M9" s="38"/>
      <c r="N9" s="51">
        <f t="shared" si="3"/>
        <v>0</v>
      </c>
      <c r="O9" s="38"/>
      <c r="P9" s="38"/>
      <c r="Q9" s="51">
        <f t="shared" si="4"/>
        <v>0</v>
      </c>
      <c r="R9" s="38"/>
      <c r="S9" s="38"/>
      <c r="T9" s="51">
        <f t="shared" si="5"/>
        <v>0</v>
      </c>
      <c r="U9" s="38"/>
      <c r="V9" s="38"/>
      <c r="W9" s="51">
        <f t="shared" si="6"/>
        <v>0</v>
      </c>
      <c r="X9" s="38"/>
      <c r="Y9" s="38"/>
      <c r="Z9" s="51">
        <f t="shared" si="7"/>
        <v>0</v>
      </c>
      <c r="AA9" s="38"/>
      <c r="AB9" s="38"/>
      <c r="AC9" s="51">
        <f t="shared" si="8"/>
        <v>0</v>
      </c>
      <c r="AD9" s="38"/>
      <c r="AE9" s="38"/>
      <c r="AF9" s="51">
        <f t="shared" si="9"/>
        <v>0</v>
      </c>
      <c r="AG9" s="38"/>
      <c r="AH9" s="38"/>
      <c r="AI9" s="51">
        <f t="shared" si="10"/>
        <v>0</v>
      </c>
      <c r="AJ9" s="38"/>
      <c r="AK9" s="38"/>
      <c r="AL9" s="51">
        <f t="shared" si="11"/>
        <v>0</v>
      </c>
      <c r="AM9" s="66">
        <f t="shared" si="12"/>
        <v>191</v>
      </c>
    </row>
    <row r="10" spans="2:39" ht="12.75">
      <c r="B10" s="23" t="s">
        <v>25</v>
      </c>
      <c r="C10" s="38"/>
      <c r="D10" s="38"/>
      <c r="E10" s="51">
        <f t="shared" si="0"/>
        <v>0</v>
      </c>
      <c r="F10" s="38"/>
      <c r="G10" s="38"/>
      <c r="H10" s="51">
        <f t="shared" si="1"/>
        <v>0</v>
      </c>
      <c r="I10" s="38"/>
      <c r="J10" s="38"/>
      <c r="K10" s="51">
        <f t="shared" si="2"/>
        <v>0</v>
      </c>
      <c r="L10" s="38"/>
      <c r="M10" s="38"/>
      <c r="N10" s="51">
        <f t="shared" si="3"/>
        <v>0</v>
      </c>
      <c r="O10" s="38"/>
      <c r="P10" s="38"/>
      <c r="Q10" s="51">
        <f t="shared" si="4"/>
        <v>0</v>
      </c>
      <c r="R10" s="38"/>
      <c r="S10" s="38"/>
      <c r="T10" s="51">
        <f t="shared" si="5"/>
        <v>0</v>
      </c>
      <c r="U10" s="38"/>
      <c r="V10" s="38"/>
      <c r="W10" s="51">
        <f t="shared" si="6"/>
        <v>0</v>
      </c>
      <c r="X10" s="38"/>
      <c r="Y10" s="38"/>
      <c r="Z10" s="51">
        <f t="shared" si="7"/>
        <v>0</v>
      </c>
      <c r="AA10" s="38"/>
      <c r="AB10" s="38"/>
      <c r="AC10" s="51">
        <f t="shared" si="8"/>
        <v>0</v>
      </c>
      <c r="AD10" s="38"/>
      <c r="AE10" s="38"/>
      <c r="AF10" s="51">
        <f t="shared" si="9"/>
        <v>0</v>
      </c>
      <c r="AG10" s="38"/>
      <c r="AH10" s="38"/>
      <c r="AI10" s="51">
        <f t="shared" si="10"/>
        <v>0</v>
      </c>
      <c r="AJ10" s="38"/>
      <c r="AK10" s="38"/>
      <c r="AL10" s="51">
        <f t="shared" si="11"/>
        <v>0</v>
      </c>
      <c r="AM10" s="66">
        <f t="shared" si="12"/>
        <v>0</v>
      </c>
    </row>
    <row r="11" spans="2:39" ht="12.75">
      <c r="B11" s="28" t="s">
        <v>93</v>
      </c>
      <c r="C11" s="38">
        <v>28.75</v>
      </c>
      <c r="D11" s="38">
        <v>49</v>
      </c>
      <c r="E11" s="51">
        <f t="shared" si="0"/>
        <v>77.75</v>
      </c>
      <c r="F11" s="38">
        <v>17.5</v>
      </c>
      <c r="G11" s="38"/>
      <c r="H11" s="51">
        <f t="shared" si="1"/>
        <v>17.5</v>
      </c>
      <c r="I11" s="38"/>
      <c r="J11" s="38"/>
      <c r="K11" s="51">
        <f t="shared" si="2"/>
        <v>0</v>
      </c>
      <c r="L11" s="38"/>
      <c r="M11" s="38"/>
      <c r="N11" s="51">
        <f t="shared" si="3"/>
        <v>0</v>
      </c>
      <c r="O11" s="38"/>
      <c r="P11" s="38"/>
      <c r="Q11" s="51">
        <f t="shared" si="4"/>
        <v>0</v>
      </c>
      <c r="R11" s="38"/>
      <c r="S11" s="38"/>
      <c r="T11" s="51">
        <f t="shared" si="5"/>
        <v>0</v>
      </c>
      <c r="U11" s="38"/>
      <c r="V11" s="38"/>
      <c r="W11" s="51">
        <f t="shared" si="6"/>
        <v>0</v>
      </c>
      <c r="X11" s="38"/>
      <c r="Y11" s="38"/>
      <c r="Z11" s="51">
        <f t="shared" si="7"/>
        <v>0</v>
      </c>
      <c r="AA11" s="38"/>
      <c r="AB11" s="38"/>
      <c r="AC11" s="51">
        <f t="shared" si="8"/>
        <v>0</v>
      </c>
      <c r="AD11" s="38"/>
      <c r="AE11" s="38"/>
      <c r="AF11" s="51">
        <f t="shared" si="9"/>
        <v>0</v>
      </c>
      <c r="AG11" s="38"/>
      <c r="AH11" s="38"/>
      <c r="AI11" s="51">
        <f t="shared" si="10"/>
        <v>0</v>
      </c>
      <c r="AJ11" s="38"/>
      <c r="AK11" s="38"/>
      <c r="AL11" s="51">
        <f t="shared" si="11"/>
        <v>0</v>
      </c>
      <c r="AM11" s="66">
        <f t="shared" si="12"/>
        <v>95.25</v>
      </c>
    </row>
    <row r="12" spans="2:39" ht="12.75">
      <c r="B12" s="23"/>
      <c r="C12" s="38"/>
      <c r="D12" s="38"/>
      <c r="E12" s="51">
        <f t="shared" si="0"/>
        <v>0</v>
      </c>
      <c r="F12" s="38"/>
      <c r="G12" s="38"/>
      <c r="H12" s="51">
        <f t="shared" si="1"/>
        <v>0</v>
      </c>
      <c r="I12" s="38"/>
      <c r="J12" s="38"/>
      <c r="K12" s="51">
        <f t="shared" si="2"/>
        <v>0</v>
      </c>
      <c r="L12" s="38"/>
      <c r="M12" s="38"/>
      <c r="N12" s="51">
        <f t="shared" si="3"/>
        <v>0</v>
      </c>
      <c r="O12" s="38"/>
      <c r="P12" s="38"/>
      <c r="Q12" s="51">
        <f t="shared" si="4"/>
        <v>0</v>
      </c>
      <c r="R12" s="38"/>
      <c r="S12" s="38"/>
      <c r="T12" s="51">
        <f t="shared" si="5"/>
        <v>0</v>
      </c>
      <c r="U12" s="38"/>
      <c r="V12" s="38"/>
      <c r="W12" s="51">
        <f t="shared" si="6"/>
        <v>0</v>
      </c>
      <c r="X12" s="38"/>
      <c r="Y12" s="38"/>
      <c r="Z12" s="51">
        <f t="shared" si="7"/>
        <v>0</v>
      </c>
      <c r="AA12" s="38"/>
      <c r="AB12" s="38"/>
      <c r="AC12" s="51">
        <f t="shared" si="8"/>
        <v>0</v>
      </c>
      <c r="AD12" s="38"/>
      <c r="AE12" s="38"/>
      <c r="AF12" s="51">
        <f t="shared" si="9"/>
        <v>0</v>
      </c>
      <c r="AG12" s="38"/>
      <c r="AH12" s="38"/>
      <c r="AI12" s="51">
        <f t="shared" si="10"/>
        <v>0</v>
      </c>
      <c r="AJ12" s="38"/>
      <c r="AK12" s="38"/>
      <c r="AL12" s="51">
        <f t="shared" si="11"/>
        <v>0</v>
      </c>
      <c r="AM12" s="66">
        <f t="shared" si="12"/>
        <v>0</v>
      </c>
    </row>
    <row r="13" spans="2:39" ht="12.75">
      <c r="B13" s="23"/>
      <c r="C13" s="38"/>
      <c r="D13" s="38"/>
      <c r="E13" s="51">
        <f t="shared" si="0"/>
        <v>0</v>
      </c>
      <c r="F13" s="38"/>
      <c r="G13" s="38"/>
      <c r="H13" s="51">
        <f t="shared" si="1"/>
        <v>0</v>
      </c>
      <c r="I13" s="38"/>
      <c r="J13" s="38"/>
      <c r="K13" s="51">
        <f t="shared" si="2"/>
        <v>0</v>
      </c>
      <c r="L13" s="38"/>
      <c r="M13" s="38"/>
      <c r="N13" s="51">
        <f t="shared" si="3"/>
        <v>0</v>
      </c>
      <c r="O13" s="38"/>
      <c r="P13" s="38"/>
      <c r="Q13" s="51">
        <f t="shared" si="4"/>
        <v>0</v>
      </c>
      <c r="R13" s="38"/>
      <c r="S13" s="38"/>
      <c r="T13" s="51">
        <f t="shared" si="5"/>
        <v>0</v>
      </c>
      <c r="U13" s="38"/>
      <c r="V13" s="38"/>
      <c r="W13" s="51">
        <f t="shared" si="6"/>
        <v>0</v>
      </c>
      <c r="X13" s="38"/>
      <c r="Y13" s="38"/>
      <c r="Z13" s="51">
        <f t="shared" si="7"/>
        <v>0</v>
      </c>
      <c r="AA13" s="38"/>
      <c r="AB13" s="38"/>
      <c r="AC13" s="51">
        <f t="shared" si="8"/>
        <v>0</v>
      </c>
      <c r="AD13" s="38"/>
      <c r="AE13" s="38"/>
      <c r="AF13" s="51">
        <f t="shared" si="9"/>
        <v>0</v>
      </c>
      <c r="AG13" s="38"/>
      <c r="AH13" s="38"/>
      <c r="AI13" s="51">
        <f t="shared" si="10"/>
        <v>0</v>
      </c>
      <c r="AJ13" s="38"/>
      <c r="AK13" s="38"/>
      <c r="AL13" s="51">
        <f t="shared" si="11"/>
        <v>0</v>
      </c>
      <c r="AM13" s="66">
        <f t="shared" si="12"/>
        <v>0</v>
      </c>
    </row>
    <row r="14" spans="2:39" ht="12.75">
      <c r="B14" s="23"/>
      <c r="C14" s="38"/>
      <c r="D14" s="38"/>
      <c r="E14" s="51">
        <f t="shared" si="0"/>
        <v>0</v>
      </c>
      <c r="F14" s="38"/>
      <c r="G14" s="38"/>
      <c r="H14" s="51">
        <f t="shared" si="1"/>
        <v>0</v>
      </c>
      <c r="I14" s="38"/>
      <c r="J14" s="38"/>
      <c r="K14" s="51">
        <f t="shared" si="2"/>
        <v>0</v>
      </c>
      <c r="L14" s="38"/>
      <c r="M14" s="38"/>
      <c r="N14" s="51">
        <f t="shared" si="3"/>
        <v>0</v>
      </c>
      <c r="O14" s="38"/>
      <c r="P14" s="38"/>
      <c r="Q14" s="51">
        <f t="shared" si="4"/>
        <v>0</v>
      </c>
      <c r="R14" s="38"/>
      <c r="S14" s="38"/>
      <c r="T14" s="51">
        <f t="shared" si="5"/>
        <v>0</v>
      </c>
      <c r="U14" s="38"/>
      <c r="V14" s="38"/>
      <c r="W14" s="51">
        <f t="shared" si="6"/>
        <v>0</v>
      </c>
      <c r="X14" s="38"/>
      <c r="Y14" s="38"/>
      <c r="Z14" s="51">
        <f t="shared" si="7"/>
        <v>0</v>
      </c>
      <c r="AA14" s="38"/>
      <c r="AB14" s="38"/>
      <c r="AC14" s="51">
        <f t="shared" si="8"/>
        <v>0</v>
      </c>
      <c r="AD14" s="38"/>
      <c r="AE14" s="38"/>
      <c r="AF14" s="51">
        <f t="shared" si="9"/>
        <v>0</v>
      </c>
      <c r="AG14" s="38"/>
      <c r="AH14" s="38"/>
      <c r="AI14" s="51">
        <f t="shared" si="10"/>
        <v>0</v>
      </c>
      <c r="AJ14" s="38"/>
      <c r="AK14" s="38"/>
      <c r="AL14" s="51">
        <f t="shared" si="11"/>
        <v>0</v>
      </c>
      <c r="AM14" s="66">
        <f t="shared" si="12"/>
        <v>0</v>
      </c>
    </row>
    <row r="15" spans="2:39" ht="12.75">
      <c r="B15" s="23"/>
      <c r="C15" s="38"/>
      <c r="D15" s="38"/>
      <c r="E15" s="51">
        <f t="shared" si="0"/>
        <v>0</v>
      </c>
      <c r="F15" s="38"/>
      <c r="G15" s="38"/>
      <c r="H15" s="51">
        <f t="shared" si="1"/>
        <v>0</v>
      </c>
      <c r="I15" s="38"/>
      <c r="J15" s="38"/>
      <c r="K15" s="51">
        <f t="shared" si="2"/>
        <v>0</v>
      </c>
      <c r="L15" s="38"/>
      <c r="M15" s="38"/>
      <c r="N15" s="51">
        <f t="shared" si="3"/>
        <v>0</v>
      </c>
      <c r="O15" s="38"/>
      <c r="P15" s="38"/>
      <c r="Q15" s="51">
        <f t="shared" si="4"/>
        <v>0</v>
      </c>
      <c r="R15" s="38"/>
      <c r="S15" s="38"/>
      <c r="T15" s="51">
        <f t="shared" si="5"/>
        <v>0</v>
      </c>
      <c r="U15" s="38"/>
      <c r="V15" s="38"/>
      <c r="W15" s="51">
        <f t="shared" si="6"/>
        <v>0</v>
      </c>
      <c r="X15" s="38"/>
      <c r="Y15" s="38"/>
      <c r="Z15" s="51">
        <f t="shared" si="7"/>
        <v>0</v>
      </c>
      <c r="AA15" s="38"/>
      <c r="AB15" s="38"/>
      <c r="AC15" s="51">
        <f t="shared" si="8"/>
        <v>0</v>
      </c>
      <c r="AD15" s="38"/>
      <c r="AE15" s="38"/>
      <c r="AF15" s="51">
        <f t="shared" si="9"/>
        <v>0</v>
      </c>
      <c r="AG15" s="38"/>
      <c r="AH15" s="38"/>
      <c r="AI15" s="51">
        <f t="shared" si="10"/>
        <v>0</v>
      </c>
      <c r="AJ15" s="38"/>
      <c r="AK15" s="38"/>
      <c r="AL15" s="51">
        <f t="shared" si="11"/>
        <v>0</v>
      </c>
      <c r="AM15" s="66">
        <f t="shared" si="12"/>
        <v>0</v>
      </c>
    </row>
    <row r="16" spans="2:39" ht="12.75">
      <c r="B16" s="23"/>
      <c r="C16" s="38"/>
      <c r="D16" s="38"/>
      <c r="E16" s="51">
        <f t="shared" si="0"/>
        <v>0</v>
      </c>
      <c r="F16" s="38"/>
      <c r="G16" s="38"/>
      <c r="H16" s="51">
        <f t="shared" si="1"/>
        <v>0</v>
      </c>
      <c r="I16" s="38"/>
      <c r="J16" s="38"/>
      <c r="K16" s="51">
        <f t="shared" si="2"/>
        <v>0</v>
      </c>
      <c r="L16" s="38"/>
      <c r="M16" s="38"/>
      <c r="N16" s="51">
        <f t="shared" si="3"/>
        <v>0</v>
      </c>
      <c r="O16" s="38"/>
      <c r="P16" s="38"/>
      <c r="Q16" s="51">
        <f t="shared" si="4"/>
        <v>0</v>
      </c>
      <c r="R16" s="38"/>
      <c r="S16" s="38"/>
      <c r="T16" s="51">
        <f t="shared" si="5"/>
        <v>0</v>
      </c>
      <c r="U16" s="38"/>
      <c r="V16" s="38"/>
      <c r="W16" s="51">
        <f t="shared" si="6"/>
        <v>0</v>
      </c>
      <c r="X16" s="38"/>
      <c r="Y16" s="38"/>
      <c r="Z16" s="51">
        <f t="shared" si="7"/>
        <v>0</v>
      </c>
      <c r="AA16" s="38"/>
      <c r="AB16" s="38"/>
      <c r="AC16" s="51">
        <f t="shared" si="8"/>
        <v>0</v>
      </c>
      <c r="AD16" s="38"/>
      <c r="AE16" s="38"/>
      <c r="AF16" s="51">
        <f t="shared" si="9"/>
        <v>0</v>
      </c>
      <c r="AG16" s="38"/>
      <c r="AH16" s="38"/>
      <c r="AI16" s="51">
        <f t="shared" si="10"/>
        <v>0</v>
      </c>
      <c r="AJ16" s="38"/>
      <c r="AK16" s="38"/>
      <c r="AL16" s="51">
        <f t="shared" si="11"/>
        <v>0</v>
      </c>
      <c r="AM16" s="66">
        <f t="shared" si="12"/>
        <v>0</v>
      </c>
    </row>
    <row r="17" spans="2:39" ht="12.75">
      <c r="B17" s="11"/>
      <c r="C17" s="38"/>
      <c r="D17" s="38"/>
      <c r="E17" s="51">
        <f t="shared" si="0"/>
        <v>0</v>
      </c>
      <c r="F17" s="38"/>
      <c r="G17" s="38"/>
      <c r="H17" s="51">
        <f t="shared" si="1"/>
        <v>0</v>
      </c>
      <c r="I17" s="38"/>
      <c r="J17" s="38"/>
      <c r="K17" s="51">
        <f t="shared" si="2"/>
        <v>0</v>
      </c>
      <c r="L17" s="38"/>
      <c r="M17" s="38"/>
      <c r="N17" s="51">
        <f t="shared" si="3"/>
        <v>0</v>
      </c>
      <c r="O17" s="38"/>
      <c r="P17" s="38"/>
      <c r="Q17" s="51">
        <f t="shared" si="4"/>
        <v>0</v>
      </c>
      <c r="R17" s="38"/>
      <c r="S17" s="38"/>
      <c r="T17" s="51">
        <f t="shared" si="5"/>
        <v>0</v>
      </c>
      <c r="U17" s="38"/>
      <c r="V17" s="38"/>
      <c r="W17" s="51">
        <f t="shared" si="6"/>
        <v>0</v>
      </c>
      <c r="X17" s="38"/>
      <c r="Y17" s="38"/>
      <c r="Z17" s="51">
        <f t="shared" si="7"/>
        <v>0</v>
      </c>
      <c r="AA17" s="38"/>
      <c r="AB17" s="38"/>
      <c r="AC17" s="51">
        <f t="shared" si="8"/>
        <v>0</v>
      </c>
      <c r="AD17" s="38"/>
      <c r="AE17" s="38"/>
      <c r="AF17" s="51">
        <f t="shared" si="9"/>
        <v>0</v>
      </c>
      <c r="AG17" s="38"/>
      <c r="AH17" s="38"/>
      <c r="AI17" s="51">
        <f t="shared" si="10"/>
        <v>0</v>
      </c>
      <c r="AJ17" s="38"/>
      <c r="AK17" s="38"/>
      <c r="AL17" s="51">
        <f t="shared" si="11"/>
        <v>0</v>
      </c>
      <c r="AM17" s="66">
        <f t="shared" si="12"/>
        <v>0</v>
      </c>
    </row>
    <row r="18" spans="2:39" ht="12.75">
      <c r="B18" s="23"/>
      <c r="C18" s="38"/>
      <c r="D18" s="38"/>
      <c r="E18" s="51">
        <f t="shared" si="0"/>
        <v>0</v>
      </c>
      <c r="F18" s="38"/>
      <c r="G18" s="38"/>
      <c r="H18" s="51">
        <f t="shared" si="1"/>
        <v>0</v>
      </c>
      <c r="I18" s="38"/>
      <c r="J18" s="38"/>
      <c r="K18" s="51">
        <f t="shared" si="2"/>
        <v>0</v>
      </c>
      <c r="L18" s="38"/>
      <c r="M18" s="38"/>
      <c r="N18" s="51">
        <f t="shared" si="3"/>
        <v>0</v>
      </c>
      <c r="O18" s="38"/>
      <c r="P18" s="38"/>
      <c r="Q18" s="51">
        <f t="shared" si="4"/>
        <v>0</v>
      </c>
      <c r="R18" s="38"/>
      <c r="S18" s="38"/>
      <c r="T18" s="51">
        <f t="shared" si="5"/>
        <v>0</v>
      </c>
      <c r="U18" s="38"/>
      <c r="V18" s="38"/>
      <c r="W18" s="51">
        <f t="shared" si="6"/>
        <v>0</v>
      </c>
      <c r="X18" s="38"/>
      <c r="Y18" s="38"/>
      <c r="Z18" s="51">
        <f t="shared" si="7"/>
        <v>0</v>
      </c>
      <c r="AA18" s="38"/>
      <c r="AB18" s="38"/>
      <c r="AC18" s="51">
        <f t="shared" si="8"/>
        <v>0</v>
      </c>
      <c r="AD18" s="38"/>
      <c r="AE18" s="38"/>
      <c r="AF18" s="51">
        <f t="shared" si="9"/>
        <v>0</v>
      </c>
      <c r="AG18" s="38"/>
      <c r="AH18" s="38"/>
      <c r="AI18" s="51">
        <f t="shared" si="10"/>
        <v>0</v>
      </c>
      <c r="AJ18" s="38"/>
      <c r="AK18" s="38"/>
      <c r="AL18" s="51">
        <f t="shared" si="11"/>
        <v>0</v>
      </c>
      <c r="AM18" s="66">
        <f t="shared" si="12"/>
        <v>0</v>
      </c>
    </row>
    <row r="19" spans="2:39" ht="12.75">
      <c r="B19" s="11"/>
      <c r="C19" s="38"/>
      <c r="D19" s="38"/>
      <c r="E19" s="51">
        <f t="shared" si="0"/>
        <v>0</v>
      </c>
      <c r="F19" s="38"/>
      <c r="G19" s="38"/>
      <c r="H19" s="51">
        <f t="shared" si="1"/>
        <v>0</v>
      </c>
      <c r="I19" s="38"/>
      <c r="J19" s="38"/>
      <c r="K19" s="51">
        <f t="shared" si="2"/>
        <v>0</v>
      </c>
      <c r="L19" s="38"/>
      <c r="M19" s="38"/>
      <c r="N19" s="51">
        <f t="shared" si="3"/>
        <v>0</v>
      </c>
      <c r="O19" s="38"/>
      <c r="P19" s="38"/>
      <c r="Q19" s="51">
        <f t="shared" si="4"/>
        <v>0</v>
      </c>
      <c r="R19" s="38"/>
      <c r="S19" s="38"/>
      <c r="T19" s="51">
        <f t="shared" si="5"/>
        <v>0</v>
      </c>
      <c r="U19" s="38"/>
      <c r="V19" s="38"/>
      <c r="W19" s="51">
        <f t="shared" si="6"/>
        <v>0</v>
      </c>
      <c r="X19" s="38"/>
      <c r="Y19" s="38"/>
      <c r="Z19" s="51">
        <f t="shared" si="7"/>
        <v>0</v>
      </c>
      <c r="AA19" s="38"/>
      <c r="AB19" s="38"/>
      <c r="AC19" s="51">
        <f t="shared" si="8"/>
        <v>0</v>
      </c>
      <c r="AD19" s="38"/>
      <c r="AE19" s="38"/>
      <c r="AF19" s="51">
        <f t="shared" si="9"/>
        <v>0</v>
      </c>
      <c r="AG19" s="38"/>
      <c r="AH19" s="38"/>
      <c r="AI19" s="51">
        <f t="shared" si="10"/>
        <v>0</v>
      </c>
      <c r="AJ19" s="38"/>
      <c r="AK19" s="38"/>
      <c r="AL19" s="51">
        <f t="shared" si="11"/>
        <v>0</v>
      </c>
      <c r="AM19" s="66">
        <f t="shared" si="12"/>
        <v>0</v>
      </c>
    </row>
    <row r="20" spans="2:39" ht="12.75">
      <c r="B20" s="23"/>
      <c r="C20" s="38"/>
      <c r="D20" s="38"/>
      <c r="E20" s="51">
        <f t="shared" si="0"/>
        <v>0</v>
      </c>
      <c r="F20" s="38"/>
      <c r="G20" s="38"/>
      <c r="H20" s="51">
        <f t="shared" si="1"/>
        <v>0</v>
      </c>
      <c r="I20" s="38"/>
      <c r="J20" s="38"/>
      <c r="K20" s="51">
        <f t="shared" si="2"/>
        <v>0</v>
      </c>
      <c r="L20" s="38"/>
      <c r="M20" s="38"/>
      <c r="N20" s="51">
        <f t="shared" si="3"/>
        <v>0</v>
      </c>
      <c r="O20" s="38"/>
      <c r="P20" s="38"/>
      <c r="Q20" s="51">
        <f t="shared" si="4"/>
        <v>0</v>
      </c>
      <c r="R20" s="38"/>
      <c r="S20" s="38"/>
      <c r="T20" s="51">
        <f t="shared" si="5"/>
        <v>0</v>
      </c>
      <c r="U20" s="38"/>
      <c r="V20" s="38"/>
      <c r="W20" s="51">
        <f t="shared" si="6"/>
        <v>0</v>
      </c>
      <c r="X20" s="38"/>
      <c r="Y20" s="38"/>
      <c r="Z20" s="51">
        <f t="shared" si="7"/>
        <v>0</v>
      </c>
      <c r="AA20" s="38"/>
      <c r="AB20" s="38"/>
      <c r="AC20" s="51">
        <f t="shared" si="8"/>
        <v>0</v>
      </c>
      <c r="AD20" s="38"/>
      <c r="AE20" s="38"/>
      <c r="AF20" s="51">
        <f t="shared" si="9"/>
        <v>0</v>
      </c>
      <c r="AG20" s="38"/>
      <c r="AH20" s="38"/>
      <c r="AI20" s="51">
        <f t="shared" si="10"/>
        <v>0</v>
      </c>
      <c r="AJ20" s="38"/>
      <c r="AK20" s="38"/>
      <c r="AL20" s="51">
        <f t="shared" si="11"/>
        <v>0</v>
      </c>
      <c r="AM20" s="66">
        <f t="shared" si="12"/>
        <v>0</v>
      </c>
    </row>
    <row r="21" spans="2:39" ht="12.75">
      <c r="B21" s="23"/>
      <c r="C21" s="38"/>
      <c r="D21" s="38"/>
      <c r="E21" s="51">
        <f t="shared" si="0"/>
        <v>0</v>
      </c>
      <c r="F21" s="38"/>
      <c r="G21" s="38"/>
      <c r="H21" s="51">
        <f t="shared" si="1"/>
        <v>0</v>
      </c>
      <c r="I21" s="38"/>
      <c r="J21" s="38"/>
      <c r="K21" s="51">
        <f t="shared" si="2"/>
        <v>0</v>
      </c>
      <c r="L21" s="38"/>
      <c r="M21" s="38"/>
      <c r="N21" s="51">
        <f t="shared" si="3"/>
        <v>0</v>
      </c>
      <c r="O21" s="38"/>
      <c r="P21" s="38"/>
      <c r="Q21" s="51">
        <f t="shared" si="4"/>
        <v>0</v>
      </c>
      <c r="R21" s="38"/>
      <c r="S21" s="38"/>
      <c r="T21" s="51">
        <f t="shared" si="5"/>
        <v>0</v>
      </c>
      <c r="U21" s="38"/>
      <c r="V21" s="38"/>
      <c r="W21" s="51">
        <f t="shared" si="6"/>
        <v>0</v>
      </c>
      <c r="X21" s="38"/>
      <c r="Y21" s="38"/>
      <c r="Z21" s="51">
        <f t="shared" si="7"/>
        <v>0</v>
      </c>
      <c r="AA21" s="38"/>
      <c r="AB21" s="38"/>
      <c r="AC21" s="51">
        <f t="shared" si="8"/>
        <v>0</v>
      </c>
      <c r="AD21" s="38"/>
      <c r="AE21" s="38"/>
      <c r="AF21" s="51">
        <f t="shared" si="9"/>
        <v>0</v>
      </c>
      <c r="AG21" s="38"/>
      <c r="AH21" s="38"/>
      <c r="AI21" s="51">
        <f t="shared" si="10"/>
        <v>0</v>
      </c>
      <c r="AJ21" s="38"/>
      <c r="AK21" s="38"/>
      <c r="AL21" s="51">
        <f t="shared" si="11"/>
        <v>0</v>
      </c>
      <c r="AM21" s="66">
        <f t="shared" si="12"/>
        <v>0</v>
      </c>
    </row>
    <row r="22" spans="2:39" ht="12.75">
      <c r="B22" s="23"/>
      <c r="C22" s="38"/>
      <c r="D22" s="38"/>
      <c r="E22" s="51">
        <f t="shared" si="0"/>
        <v>0</v>
      </c>
      <c r="F22" s="38"/>
      <c r="G22" s="38"/>
      <c r="H22" s="51">
        <f t="shared" si="1"/>
        <v>0</v>
      </c>
      <c r="I22" s="38"/>
      <c r="J22" s="38"/>
      <c r="K22" s="51">
        <f t="shared" si="2"/>
        <v>0</v>
      </c>
      <c r="L22" s="38"/>
      <c r="M22" s="38"/>
      <c r="N22" s="51">
        <f t="shared" si="3"/>
        <v>0</v>
      </c>
      <c r="O22" s="38"/>
      <c r="P22" s="38"/>
      <c r="Q22" s="51">
        <f t="shared" si="4"/>
        <v>0</v>
      </c>
      <c r="R22" s="38"/>
      <c r="S22" s="38"/>
      <c r="T22" s="51">
        <f t="shared" si="5"/>
        <v>0</v>
      </c>
      <c r="U22" s="38"/>
      <c r="V22" s="38"/>
      <c r="W22" s="51">
        <f t="shared" si="6"/>
        <v>0</v>
      </c>
      <c r="X22" s="38"/>
      <c r="Y22" s="38"/>
      <c r="Z22" s="51">
        <f t="shared" si="7"/>
        <v>0</v>
      </c>
      <c r="AA22" s="38"/>
      <c r="AB22" s="38"/>
      <c r="AC22" s="51">
        <f t="shared" si="8"/>
        <v>0</v>
      </c>
      <c r="AD22" s="38"/>
      <c r="AE22" s="38"/>
      <c r="AF22" s="51">
        <f t="shared" si="9"/>
        <v>0</v>
      </c>
      <c r="AG22" s="38"/>
      <c r="AH22" s="38"/>
      <c r="AI22" s="51">
        <f t="shared" si="10"/>
        <v>0</v>
      </c>
      <c r="AJ22" s="38"/>
      <c r="AK22" s="38"/>
      <c r="AL22" s="51">
        <f t="shared" si="11"/>
        <v>0</v>
      </c>
      <c r="AM22" s="66">
        <f t="shared" si="12"/>
        <v>0</v>
      </c>
    </row>
    <row r="23" spans="2:39" ht="12.75">
      <c r="B23" s="11"/>
      <c r="C23" s="38"/>
      <c r="D23" s="38"/>
      <c r="E23" s="51">
        <f t="shared" si="0"/>
        <v>0</v>
      </c>
      <c r="F23" s="38"/>
      <c r="G23" s="38"/>
      <c r="H23" s="51">
        <f t="shared" si="1"/>
        <v>0</v>
      </c>
      <c r="I23" s="38"/>
      <c r="J23" s="38"/>
      <c r="K23" s="51">
        <f t="shared" si="2"/>
        <v>0</v>
      </c>
      <c r="L23" s="38"/>
      <c r="M23" s="38"/>
      <c r="N23" s="51">
        <f t="shared" si="3"/>
        <v>0</v>
      </c>
      <c r="O23" s="38"/>
      <c r="P23" s="38"/>
      <c r="Q23" s="51">
        <f t="shared" si="4"/>
        <v>0</v>
      </c>
      <c r="R23" s="38"/>
      <c r="S23" s="38"/>
      <c r="T23" s="51">
        <f t="shared" si="5"/>
        <v>0</v>
      </c>
      <c r="U23" s="38"/>
      <c r="V23" s="38"/>
      <c r="W23" s="51">
        <f t="shared" si="6"/>
        <v>0</v>
      </c>
      <c r="X23" s="38"/>
      <c r="Y23" s="38"/>
      <c r="Z23" s="51">
        <f t="shared" si="7"/>
        <v>0</v>
      </c>
      <c r="AA23" s="38"/>
      <c r="AB23" s="38"/>
      <c r="AC23" s="51">
        <f t="shared" si="8"/>
        <v>0</v>
      </c>
      <c r="AD23" s="38"/>
      <c r="AE23" s="38"/>
      <c r="AF23" s="51">
        <f t="shared" si="9"/>
        <v>0</v>
      </c>
      <c r="AG23" s="38"/>
      <c r="AH23" s="38"/>
      <c r="AI23" s="51">
        <f t="shared" si="10"/>
        <v>0</v>
      </c>
      <c r="AJ23" s="38"/>
      <c r="AK23" s="38"/>
      <c r="AL23" s="51">
        <f t="shared" si="11"/>
        <v>0</v>
      </c>
      <c r="AM23" s="66">
        <f t="shared" si="12"/>
        <v>0</v>
      </c>
    </row>
    <row r="24" spans="2:39" ht="12.75">
      <c r="B24" s="23"/>
      <c r="C24" s="38"/>
      <c r="D24" s="38"/>
      <c r="E24" s="51">
        <f t="shared" si="0"/>
        <v>0</v>
      </c>
      <c r="F24" s="38"/>
      <c r="G24" s="38"/>
      <c r="H24" s="51">
        <f t="shared" si="1"/>
        <v>0</v>
      </c>
      <c r="I24" s="38"/>
      <c r="J24" s="38"/>
      <c r="K24" s="51">
        <f t="shared" si="2"/>
        <v>0</v>
      </c>
      <c r="L24" s="38"/>
      <c r="M24" s="38"/>
      <c r="N24" s="51">
        <f t="shared" si="3"/>
        <v>0</v>
      </c>
      <c r="O24" s="38"/>
      <c r="P24" s="38"/>
      <c r="Q24" s="51">
        <f t="shared" si="4"/>
        <v>0</v>
      </c>
      <c r="R24" s="38"/>
      <c r="S24" s="38"/>
      <c r="T24" s="51">
        <f t="shared" si="5"/>
        <v>0</v>
      </c>
      <c r="U24" s="38"/>
      <c r="V24" s="38"/>
      <c r="W24" s="51">
        <f t="shared" si="6"/>
        <v>0</v>
      </c>
      <c r="X24" s="38"/>
      <c r="Y24" s="38"/>
      <c r="Z24" s="51">
        <f t="shared" si="7"/>
        <v>0</v>
      </c>
      <c r="AA24" s="38"/>
      <c r="AB24" s="38"/>
      <c r="AC24" s="51">
        <f t="shared" si="8"/>
        <v>0</v>
      </c>
      <c r="AD24" s="38"/>
      <c r="AE24" s="38"/>
      <c r="AF24" s="51">
        <f t="shared" si="9"/>
        <v>0</v>
      </c>
      <c r="AG24" s="38"/>
      <c r="AH24" s="38"/>
      <c r="AI24" s="51">
        <f t="shared" si="10"/>
        <v>0</v>
      </c>
      <c r="AJ24" s="38"/>
      <c r="AK24" s="38"/>
      <c r="AL24" s="51">
        <f t="shared" si="11"/>
        <v>0</v>
      </c>
      <c r="AM24" s="66">
        <f t="shared" si="12"/>
        <v>0</v>
      </c>
    </row>
    <row r="25" spans="2:39" ht="12.75">
      <c r="B25" s="23"/>
      <c r="C25" s="38"/>
      <c r="D25" s="38"/>
      <c r="E25" s="51">
        <f t="shared" si="0"/>
        <v>0</v>
      </c>
      <c r="F25" s="38"/>
      <c r="G25" s="38"/>
      <c r="H25" s="51">
        <f t="shared" si="1"/>
        <v>0</v>
      </c>
      <c r="I25" s="38"/>
      <c r="J25" s="38"/>
      <c r="K25" s="51">
        <f t="shared" si="2"/>
        <v>0</v>
      </c>
      <c r="L25" s="38"/>
      <c r="M25" s="38"/>
      <c r="N25" s="51">
        <f t="shared" si="3"/>
        <v>0</v>
      </c>
      <c r="O25" s="38"/>
      <c r="P25" s="38"/>
      <c r="Q25" s="51">
        <f t="shared" si="4"/>
        <v>0</v>
      </c>
      <c r="R25" s="38"/>
      <c r="S25" s="38"/>
      <c r="T25" s="51">
        <f t="shared" si="5"/>
        <v>0</v>
      </c>
      <c r="U25" s="38"/>
      <c r="V25" s="38"/>
      <c r="W25" s="51">
        <f t="shared" si="6"/>
        <v>0</v>
      </c>
      <c r="X25" s="38"/>
      <c r="Y25" s="38"/>
      <c r="Z25" s="51">
        <f t="shared" si="7"/>
        <v>0</v>
      </c>
      <c r="AA25" s="38"/>
      <c r="AB25" s="38"/>
      <c r="AC25" s="51">
        <f t="shared" si="8"/>
        <v>0</v>
      </c>
      <c r="AD25" s="38"/>
      <c r="AE25" s="38"/>
      <c r="AF25" s="51">
        <f t="shared" si="9"/>
        <v>0</v>
      </c>
      <c r="AG25" s="38"/>
      <c r="AH25" s="38"/>
      <c r="AI25" s="51">
        <f t="shared" si="10"/>
        <v>0</v>
      </c>
      <c r="AJ25" s="38"/>
      <c r="AK25" s="38"/>
      <c r="AL25" s="51">
        <f t="shared" si="11"/>
        <v>0</v>
      </c>
      <c r="AM25" s="66">
        <f t="shared" si="12"/>
        <v>0</v>
      </c>
    </row>
    <row r="26" spans="2:39" ht="12.75">
      <c r="B26" s="23"/>
      <c r="C26" s="38"/>
      <c r="D26" s="38"/>
      <c r="E26" s="51">
        <f t="shared" si="0"/>
        <v>0</v>
      </c>
      <c r="F26" s="38"/>
      <c r="G26" s="38"/>
      <c r="H26" s="51">
        <f t="shared" si="1"/>
        <v>0</v>
      </c>
      <c r="I26" s="38"/>
      <c r="J26" s="38"/>
      <c r="K26" s="51">
        <f t="shared" si="2"/>
        <v>0</v>
      </c>
      <c r="L26" s="38"/>
      <c r="M26" s="38"/>
      <c r="N26" s="51">
        <f t="shared" si="3"/>
        <v>0</v>
      </c>
      <c r="O26" s="38"/>
      <c r="P26" s="38"/>
      <c r="Q26" s="51">
        <f t="shared" si="4"/>
        <v>0</v>
      </c>
      <c r="R26" s="38"/>
      <c r="S26" s="38"/>
      <c r="T26" s="51">
        <f t="shared" si="5"/>
        <v>0</v>
      </c>
      <c r="U26" s="38"/>
      <c r="V26" s="38"/>
      <c r="W26" s="51">
        <f t="shared" si="6"/>
        <v>0</v>
      </c>
      <c r="X26" s="38"/>
      <c r="Y26" s="38"/>
      <c r="Z26" s="51">
        <f t="shared" si="7"/>
        <v>0</v>
      </c>
      <c r="AA26" s="38"/>
      <c r="AB26" s="38"/>
      <c r="AC26" s="51">
        <f t="shared" si="8"/>
        <v>0</v>
      </c>
      <c r="AD26" s="38"/>
      <c r="AE26" s="38"/>
      <c r="AF26" s="51">
        <f t="shared" si="9"/>
        <v>0</v>
      </c>
      <c r="AG26" s="38"/>
      <c r="AH26" s="38"/>
      <c r="AI26" s="51">
        <f t="shared" si="10"/>
        <v>0</v>
      </c>
      <c r="AJ26" s="38"/>
      <c r="AK26" s="38"/>
      <c r="AL26" s="51">
        <f t="shared" si="11"/>
        <v>0</v>
      </c>
      <c r="AM26" s="66">
        <f t="shared" si="12"/>
        <v>0</v>
      </c>
    </row>
    <row r="27" spans="2:39" ht="12.75">
      <c r="B27" s="23"/>
      <c r="C27" s="38"/>
      <c r="D27" s="38"/>
      <c r="E27" s="51">
        <f t="shared" si="0"/>
        <v>0</v>
      </c>
      <c r="F27" s="38"/>
      <c r="G27" s="38"/>
      <c r="H27" s="51">
        <f t="shared" si="1"/>
        <v>0</v>
      </c>
      <c r="I27" s="38"/>
      <c r="J27" s="38"/>
      <c r="K27" s="51">
        <f t="shared" si="2"/>
        <v>0</v>
      </c>
      <c r="L27" s="38"/>
      <c r="M27" s="38"/>
      <c r="N27" s="51">
        <f t="shared" si="3"/>
        <v>0</v>
      </c>
      <c r="O27" s="38"/>
      <c r="P27" s="38"/>
      <c r="Q27" s="51">
        <f t="shared" si="4"/>
        <v>0</v>
      </c>
      <c r="R27" s="38"/>
      <c r="S27" s="38"/>
      <c r="T27" s="51">
        <f t="shared" si="5"/>
        <v>0</v>
      </c>
      <c r="U27" s="38"/>
      <c r="V27" s="38"/>
      <c r="W27" s="51">
        <f t="shared" si="6"/>
        <v>0</v>
      </c>
      <c r="X27" s="38"/>
      <c r="Y27" s="38"/>
      <c r="Z27" s="51">
        <f t="shared" si="7"/>
        <v>0</v>
      </c>
      <c r="AA27" s="38"/>
      <c r="AB27" s="38"/>
      <c r="AC27" s="51">
        <f t="shared" si="8"/>
        <v>0</v>
      </c>
      <c r="AD27" s="38"/>
      <c r="AE27" s="38"/>
      <c r="AF27" s="51">
        <f t="shared" si="9"/>
        <v>0</v>
      </c>
      <c r="AG27" s="38"/>
      <c r="AH27" s="38"/>
      <c r="AI27" s="51">
        <f t="shared" si="10"/>
        <v>0</v>
      </c>
      <c r="AJ27" s="38"/>
      <c r="AK27" s="38"/>
      <c r="AL27" s="51">
        <f t="shared" si="11"/>
        <v>0</v>
      </c>
      <c r="AM27" s="66">
        <f t="shared" si="12"/>
        <v>0</v>
      </c>
    </row>
    <row r="28" spans="2:39" ht="12.75">
      <c r="B28" s="23"/>
      <c r="C28" s="38"/>
      <c r="D28" s="38"/>
      <c r="E28" s="51">
        <f t="shared" si="0"/>
        <v>0</v>
      </c>
      <c r="F28" s="38"/>
      <c r="G28" s="38"/>
      <c r="H28" s="51">
        <f t="shared" si="1"/>
        <v>0</v>
      </c>
      <c r="I28" s="38"/>
      <c r="J28" s="38"/>
      <c r="K28" s="51">
        <f t="shared" si="2"/>
        <v>0</v>
      </c>
      <c r="L28" s="38"/>
      <c r="M28" s="38"/>
      <c r="N28" s="51">
        <f t="shared" si="3"/>
        <v>0</v>
      </c>
      <c r="O28" s="38"/>
      <c r="P28" s="38"/>
      <c r="Q28" s="51">
        <f t="shared" si="4"/>
        <v>0</v>
      </c>
      <c r="R28" s="38"/>
      <c r="S28" s="38"/>
      <c r="T28" s="51">
        <f t="shared" si="5"/>
        <v>0</v>
      </c>
      <c r="U28" s="38"/>
      <c r="V28" s="38"/>
      <c r="W28" s="51">
        <f t="shared" si="6"/>
        <v>0</v>
      </c>
      <c r="X28" s="38"/>
      <c r="Y28" s="38"/>
      <c r="Z28" s="51">
        <f t="shared" si="7"/>
        <v>0</v>
      </c>
      <c r="AA28" s="38"/>
      <c r="AB28" s="38"/>
      <c r="AC28" s="51">
        <f t="shared" si="8"/>
        <v>0</v>
      </c>
      <c r="AD28" s="38"/>
      <c r="AE28" s="38"/>
      <c r="AF28" s="51">
        <f t="shared" si="9"/>
        <v>0</v>
      </c>
      <c r="AG28" s="38"/>
      <c r="AH28" s="38"/>
      <c r="AI28" s="51">
        <f t="shared" si="10"/>
        <v>0</v>
      </c>
      <c r="AJ28" s="38"/>
      <c r="AK28" s="38"/>
      <c r="AL28" s="51">
        <f t="shared" si="11"/>
        <v>0</v>
      </c>
      <c r="AM28" s="66">
        <f t="shared" si="12"/>
        <v>0</v>
      </c>
    </row>
    <row r="29" spans="2:39" ht="12.75">
      <c r="B29" s="23"/>
      <c r="C29" s="38"/>
      <c r="D29" s="38"/>
      <c r="E29" s="51">
        <f t="shared" si="0"/>
        <v>0</v>
      </c>
      <c r="F29" s="38"/>
      <c r="G29" s="38"/>
      <c r="H29" s="51">
        <f t="shared" si="1"/>
        <v>0</v>
      </c>
      <c r="I29" s="38"/>
      <c r="J29" s="38"/>
      <c r="K29" s="51">
        <f t="shared" si="2"/>
        <v>0</v>
      </c>
      <c r="L29" s="38"/>
      <c r="M29" s="38"/>
      <c r="N29" s="51">
        <f t="shared" si="3"/>
        <v>0</v>
      </c>
      <c r="O29" s="38"/>
      <c r="P29" s="38"/>
      <c r="Q29" s="51">
        <f t="shared" si="4"/>
        <v>0</v>
      </c>
      <c r="R29" s="38"/>
      <c r="S29" s="38"/>
      <c r="T29" s="51">
        <f t="shared" si="5"/>
        <v>0</v>
      </c>
      <c r="U29" s="38"/>
      <c r="V29" s="38"/>
      <c r="W29" s="51">
        <f t="shared" si="6"/>
        <v>0</v>
      </c>
      <c r="X29" s="38"/>
      <c r="Y29" s="38"/>
      <c r="Z29" s="51">
        <f t="shared" si="7"/>
        <v>0</v>
      </c>
      <c r="AA29" s="38"/>
      <c r="AB29" s="38"/>
      <c r="AC29" s="51">
        <f t="shared" si="8"/>
        <v>0</v>
      </c>
      <c r="AD29" s="38"/>
      <c r="AE29" s="38"/>
      <c r="AF29" s="51">
        <f t="shared" si="9"/>
        <v>0</v>
      </c>
      <c r="AG29" s="38"/>
      <c r="AH29" s="38"/>
      <c r="AI29" s="51">
        <f t="shared" si="10"/>
        <v>0</v>
      </c>
      <c r="AJ29" s="38"/>
      <c r="AK29" s="38"/>
      <c r="AL29" s="51">
        <f t="shared" si="11"/>
        <v>0</v>
      </c>
      <c r="AM29" s="66">
        <f t="shared" si="12"/>
        <v>0</v>
      </c>
    </row>
    <row r="30" spans="2:39" ht="12.75">
      <c r="B30" s="23"/>
      <c r="C30" s="38"/>
      <c r="D30" s="38"/>
      <c r="E30" s="51">
        <f t="shared" si="0"/>
        <v>0</v>
      </c>
      <c r="F30" s="38"/>
      <c r="G30" s="38"/>
      <c r="H30" s="51">
        <f t="shared" si="1"/>
        <v>0</v>
      </c>
      <c r="I30" s="38"/>
      <c r="J30" s="38"/>
      <c r="K30" s="51">
        <f t="shared" si="2"/>
        <v>0</v>
      </c>
      <c r="L30" s="38"/>
      <c r="M30" s="38"/>
      <c r="N30" s="51">
        <f t="shared" si="3"/>
        <v>0</v>
      </c>
      <c r="O30" s="38"/>
      <c r="P30" s="38"/>
      <c r="Q30" s="51">
        <f t="shared" si="4"/>
        <v>0</v>
      </c>
      <c r="R30" s="38"/>
      <c r="S30" s="38"/>
      <c r="T30" s="51">
        <f t="shared" si="5"/>
        <v>0</v>
      </c>
      <c r="U30" s="38"/>
      <c r="V30" s="38"/>
      <c r="W30" s="51">
        <f t="shared" si="6"/>
        <v>0</v>
      </c>
      <c r="X30" s="38"/>
      <c r="Y30" s="38"/>
      <c r="Z30" s="51">
        <f t="shared" si="7"/>
        <v>0</v>
      </c>
      <c r="AA30" s="38"/>
      <c r="AB30" s="38"/>
      <c r="AC30" s="51">
        <f t="shared" si="8"/>
        <v>0</v>
      </c>
      <c r="AD30" s="38"/>
      <c r="AE30" s="38"/>
      <c r="AF30" s="51">
        <f t="shared" si="9"/>
        <v>0</v>
      </c>
      <c r="AG30" s="38"/>
      <c r="AH30" s="38"/>
      <c r="AI30" s="51">
        <f t="shared" si="10"/>
        <v>0</v>
      </c>
      <c r="AJ30" s="38"/>
      <c r="AK30" s="38"/>
      <c r="AL30" s="51">
        <f t="shared" si="11"/>
        <v>0</v>
      </c>
      <c r="AM30" s="66">
        <f t="shared" si="12"/>
        <v>0</v>
      </c>
    </row>
    <row r="31" spans="2:39" ht="12.75">
      <c r="B31" s="23"/>
      <c r="C31" s="38"/>
      <c r="D31" s="38"/>
      <c r="E31" s="51">
        <f t="shared" si="0"/>
        <v>0</v>
      </c>
      <c r="F31" s="38"/>
      <c r="G31" s="38"/>
      <c r="H31" s="51">
        <f t="shared" si="1"/>
        <v>0</v>
      </c>
      <c r="I31" s="38"/>
      <c r="J31" s="38"/>
      <c r="K31" s="51">
        <f t="shared" si="2"/>
        <v>0</v>
      </c>
      <c r="L31" s="38"/>
      <c r="M31" s="38"/>
      <c r="N31" s="51">
        <f t="shared" si="3"/>
        <v>0</v>
      </c>
      <c r="O31" s="38"/>
      <c r="P31" s="38"/>
      <c r="Q31" s="51">
        <f t="shared" si="4"/>
        <v>0</v>
      </c>
      <c r="R31" s="38"/>
      <c r="S31" s="38"/>
      <c r="T31" s="51">
        <f t="shared" si="5"/>
        <v>0</v>
      </c>
      <c r="U31" s="38"/>
      <c r="V31" s="38"/>
      <c r="W31" s="51">
        <f t="shared" si="6"/>
        <v>0</v>
      </c>
      <c r="X31" s="38"/>
      <c r="Y31" s="38"/>
      <c r="Z31" s="51">
        <f t="shared" si="7"/>
        <v>0</v>
      </c>
      <c r="AA31" s="38"/>
      <c r="AB31" s="38"/>
      <c r="AC31" s="51">
        <f t="shared" si="8"/>
        <v>0</v>
      </c>
      <c r="AD31" s="38"/>
      <c r="AE31" s="38"/>
      <c r="AF31" s="51">
        <f t="shared" si="9"/>
        <v>0</v>
      </c>
      <c r="AG31" s="38"/>
      <c r="AH31" s="38"/>
      <c r="AI31" s="51">
        <f t="shared" si="10"/>
        <v>0</v>
      </c>
      <c r="AJ31" s="38"/>
      <c r="AK31" s="38"/>
      <c r="AL31" s="51">
        <f t="shared" si="11"/>
        <v>0</v>
      </c>
      <c r="AM31" s="66">
        <f t="shared" si="12"/>
        <v>0</v>
      </c>
    </row>
    <row r="32" spans="2:39" ht="12.75">
      <c r="B32" s="23"/>
      <c r="C32" s="38"/>
      <c r="D32" s="38"/>
      <c r="E32" s="51">
        <f t="shared" si="0"/>
        <v>0</v>
      </c>
      <c r="F32" s="38"/>
      <c r="G32" s="38"/>
      <c r="H32" s="51">
        <f t="shared" si="1"/>
        <v>0</v>
      </c>
      <c r="I32" s="38"/>
      <c r="J32" s="38"/>
      <c r="K32" s="51">
        <f t="shared" si="2"/>
        <v>0</v>
      </c>
      <c r="L32" s="38"/>
      <c r="M32" s="38"/>
      <c r="N32" s="51">
        <f t="shared" si="3"/>
        <v>0</v>
      </c>
      <c r="O32" s="38"/>
      <c r="P32" s="38"/>
      <c r="Q32" s="51">
        <f t="shared" si="4"/>
        <v>0</v>
      </c>
      <c r="R32" s="38"/>
      <c r="S32" s="38"/>
      <c r="T32" s="51">
        <f t="shared" si="5"/>
        <v>0</v>
      </c>
      <c r="U32" s="38"/>
      <c r="V32" s="38"/>
      <c r="W32" s="51">
        <f t="shared" si="6"/>
        <v>0</v>
      </c>
      <c r="X32" s="38"/>
      <c r="Y32" s="38"/>
      <c r="Z32" s="51">
        <f t="shared" si="7"/>
        <v>0</v>
      </c>
      <c r="AA32" s="38"/>
      <c r="AB32" s="38"/>
      <c r="AC32" s="51">
        <f t="shared" si="8"/>
        <v>0</v>
      </c>
      <c r="AD32" s="38"/>
      <c r="AE32" s="38"/>
      <c r="AF32" s="51">
        <f t="shared" si="9"/>
        <v>0</v>
      </c>
      <c r="AG32" s="38"/>
      <c r="AH32" s="38"/>
      <c r="AI32" s="51">
        <f t="shared" si="10"/>
        <v>0</v>
      </c>
      <c r="AJ32" s="38"/>
      <c r="AK32" s="38"/>
      <c r="AL32" s="51">
        <f t="shared" si="11"/>
        <v>0</v>
      </c>
      <c r="AM32" s="66">
        <f t="shared" si="12"/>
        <v>0</v>
      </c>
    </row>
    <row r="33" spans="2:39" ht="12.75">
      <c r="B33" s="23"/>
      <c r="C33" s="38"/>
      <c r="D33" s="38"/>
      <c r="E33" s="51">
        <f t="shared" si="0"/>
        <v>0</v>
      </c>
      <c r="F33" s="38"/>
      <c r="G33" s="38"/>
      <c r="H33" s="51">
        <f t="shared" si="1"/>
        <v>0</v>
      </c>
      <c r="I33" s="38"/>
      <c r="J33" s="38"/>
      <c r="K33" s="51">
        <f t="shared" si="2"/>
        <v>0</v>
      </c>
      <c r="L33" s="38"/>
      <c r="M33" s="38"/>
      <c r="N33" s="51">
        <f t="shared" si="3"/>
        <v>0</v>
      </c>
      <c r="O33" s="38"/>
      <c r="P33" s="38"/>
      <c r="Q33" s="51">
        <f t="shared" si="4"/>
        <v>0</v>
      </c>
      <c r="R33" s="38"/>
      <c r="S33" s="38"/>
      <c r="T33" s="51">
        <f t="shared" si="5"/>
        <v>0</v>
      </c>
      <c r="U33" s="38"/>
      <c r="V33" s="38"/>
      <c r="W33" s="51">
        <f t="shared" si="6"/>
        <v>0</v>
      </c>
      <c r="X33" s="38"/>
      <c r="Y33" s="38"/>
      <c r="Z33" s="51">
        <f t="shared" si="7"/>
        <v>0</v>
      </c>
      <c r="AA33" s="38"/>
      <c r="AB33" s="38"/>
      <c r="AC33" s="51">
        <f t="shared" si="8"/>
        <v>0</v>
      </c>
      <c r="AD33" s="38"/>
      <c r="AE33" s="38"/>
      <c r="AF33" s="51">
        <f t="shared" si="9"/>
        <v>0</v>
      </c>
      <c r="AG33" s="38"/>
      <c r="AH33" s="38"/>
      <c r="AI33" s="51">
        <f t="shared" si="10"/>
        <v>0</v>
      </c>
      <c r="AJ33" s="38"/>
      <c r="AK33" s="38"/>
      <c r="AL33" s="51">
        <f t="shared" si="11"/>
        <v>0</v>
      </c>
      <c r="AM33" s="66">
        <f t="shared" si="12"/>
        <v>0</v>
      </c>
    </row>
    <row r="34" spans="2:39" ht="12.75">
      <c r="B34" s="24"/>
      <c r="C34" s="38"/>
      <c r="D34" s="38"/>
      <c r="E34" s="52">
        <f t="shared" si="0"/>
        <v>0</v>
      </c>
      <c r="F34" s="38"/>
      <c r="G34" s="38"/>
      <c r="H34" s="52">
        <f t="shared" si="1"/>
        <v>0</v>
      </c>
      <c r="I34" s="38"/>
      <c r="J34" s="38"/>
      <c r="K34" s="52">
        <f>SUM(I34:J34)</f>
        <v>0</v>
      </c>
      <c r="L34" s="38"/>
      <c r="M34" s="38"/>
      <c r="N34" s="52">
        <f t="shared" si="3"/>
        <v>0</v>
      </c>
      <c r="O34" s="38"/>
      <c r="P34" s="38"/>
      <c r="Q34" s="52">
        <f t="shared" si="4"/>
        <v>0</v>
      </c>
      <c r="R34" s="38"/>
      <c r="S34" s="38"/>
      <c r="T34" s="52">
        <f t="shared" si="5"/>
        <v>0</v>
      </c>
      <c r="U34" s="38"/>
      <c r="V34" s="38"/>
      <c r="W34" s="52">
        <f t="shared" si="6"/>
        <v>0</v>
      </c>
      <c r="X34" s="38"/>
      <c r="Y34" s="38"/>
      <c r="Z34" s="52">
        <f t="shared" si="7"/>
        <v>0</v>
      </c>
      <c r="AA34" s="38"/>
      <c r="AB34" s="38"/>
      <c r="AC34" s="52">
        <f t="shared" si="8"/>
        <v>0</v>
      </c>
      <c r="AD34" s="38"/>
      <c r="AE34" s="38"/>
      <c r="AF34" s="52">
        <f t="shared" si="9"/>
        <v>0</v>
      </c>
      <c r="AG34" s="38"/>
      <c r="AH34" s="38"/>
      <c r="AI34" s="52">
        <f t="shared" si="10"/>
        <v>0</v>
      </c>
      <c r="AJ34" s="38"/>
      <c r="AK34" s="38"/>
      <c r="AL34" s="52">
        <f t="shared" si="11"/>
        <v>0</v>
      </c>
      <c r="AM34" s="67">
        <f t="shared" si="12"/>
        <v>0</v>
      </c>
    </row>
    <row r="35" spans="2:39" ht="12.75">
      <c r="B35" s="1" t="s">
        <v>46</v>
      </c>
      <c r="C35" s="39">
        <f>SUM(C5:C34)</f>
        <v>246.5</v>
      </c>
      <c r="D35" s="39">
        <f aca="true" t="shared" si="13" ref="D35:AM35">SUM(D5:D34)</f>
        <v>312</v>
      </c>
      <c r="E35" s="39">
        <f t="shared" si="13"/>
        <v>558.5</v>
      </c>
      <c r="F35" s="39">
        <f t="shared" si="13"/>
        <v>294.25</v>
      </c>
      <c r="G35" s="39">
        <f t="shared" si="13"/>
        <v>0</v>
      </c>
      <c r="H35" s="39">
        <f t="shared" si="13"/>
        <v>294.25</v>
      </c>
      <c r="I35" s="39">
        <f t="shared" si="13"/>
        <v>0</v>
      </c>
      <c r="J35" s="39">
        <f t="shared" si="13"/>
        <v>0</v>
      </c>
      <c r="K35" s="39">
        <f>SUM(K5:K34)</f>
        <v>0</v>
      </c>
      <c r="L35" s="39">
        <f t="shared" si="13"/>
        <v>0</v>
      </c>
      <c r="M35" s="39">
        <f t="shared" si="13"/>
        <v>0</v>
      </c>
      <c r="N35" s="39">
        <f t="shared" si="13"/>
        <v>0</v>
      </c>
      <c r="O35" s="39">
        <f t="shared" si="13"/>
        <v>0</v>
      </c>
      <c r="P35" s="39">
        <f t="shared" si="13"/>
        <v>0</v>
      </c>
      <c r="Q35" s="39">
        <f t="shared" si="13"/>
        <v>0</v>
      </c>
      <c r="R35" s="39">
        <f t="shared" si="13"/>
        <v>0</v>
      </c>
      <c r="S35" s="39">
        <f t="shared" si="13"/>
        <v>0</v>
      </c>
      <c r="T35" s="39">
        <f t="shared" si="13"/>
        <v>0</v>
      </c>
      <c r="U35" s="39">
        <f t="shared" si="13"/>
        <v>0</v>
      </c>
      <c r="V35" s="39">
        <f t="shared" si="13"/>
        <v>0</v>
      </c>
      <c r="W35" s="39">
        <f t="shared" si="13"/>
        <v>0</v>
      </c>
      <c r="X35" s="39">
        <f t="shared" si="13"/>
        <v>0</v>
      </c>
      <c r="Y35" s="39">
        <f t="shared" si="13"/>
        <v>0</v>
      </c>
      <c r="Z35" s="39">
        <f t="shared" si="13"/>
        <v>0</v>
      </c>
      <c r="AA35" s="39">
        <f t="shared" si="13"/>
        <v>0</v>
      </c>
      <c r="AB35" s="39">
        <f t="shared" si="13"/>
        <v>0</v>
      </c>
      <c r="AC35" s="39">
        <f t="shared" si="13"/>
        <v>0</v>
      </c>
      <c r="AD35" s="39">
        <f t="shared" si="13"/>
        <v>0</v>
      </c>
      <c r="AE35" s="39">
        <f t="shared" si="13"/>
        <v>0</v>
      </c>
      <c r="AF35" s="39">
        <f t="shared" si="13"/>
        <v>0</v>
      </c>
      <c r="AG35" s="39">
        <f t="shared" si="13"/>
        <v>0</v>
      </c>
      <c r="AH35" s="39">
        <f t="shared" si="13"/>
        <v>0</v>
      </c>
      <c r="AI35" s="39">
        <f t="shared" si="13"/>
        <v>0</v>
      </c>
      <c r="AJ35" s="39">
        <f t="shared" si="13"/>
        <v>0</v>
      </c>
      <c r="AK35" s="39">
        <f t="shared" si="13"/>
        <v>0</v>
      </c>
      <c r="AL35" s="39">
        <f t="shared" si="13"/>
        <v>0</v>
      </c>
      <c r="AM35" s="39">
        <f t="shared" si="13"/>
        <v>852.75</v>
      </c>
    </row>
  </sheetData>
  <sheetProtection sheet="1" objects="1" scenarios="1"/>
  <mergeCells count="14">
    <mergeCell ref="AM3:AM4"/>
    <mergeCell ref="B3:B4"/>
    <mergeCell ref="E3:E4"/>
    <mergeCell ref="H3:H4"/>
    <mergeCell ref="K3:K4"/>
    <mergeCell ref="N3:N4"/>
    <mergeCell ref="Q3:Q4"/>
    <mergeCell ref="T3:T4"/>
    <mergeCell ref="W3:W4"/>
    <mergeCell ref="AL3:AL4"/>
    <mergeCell ref="Z3:Z4"/>
    <mergeCell ref="AC3:AC4"/>
    <mergeCell ref="AF3:AF4"/>
    <mergeCell ref="AI3:AI4"/>
  </mergeCells>
  <conditionalFormatting sqref="B5:B10 B12:B18 B20:B34">
    <cfRule type="cellIs" priority="1" dxfId="1" operator="equal" stopIfTrue="1">
      <formula>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M35"/>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B5" sqref="B5:B17"/>
    </sheetView>
  </sheetViews>
  <sheetFormatPr defaultColWidth="9.140625" defaultRowHeight="12.75"/>
  <cols>
    <col min="1" max="16384" width="9.140625" style="1" customWidth="1"/>
  </cols>
  <sheetData>
    <row r="1" ht="12.75">
      <c r="A1" s="35" t="s">
        <v>37</v>
      </c>
    </row>
    <row r="3" spans="2:39" ht="12.75">
      <c r="B3" s="76" t="s">
        <v>6</v>
      </c>
      <c r="C3" s="13">
        <v>39462</v>
      </c>
      <c r="D3" s="13">
        <v>39477</v>
      </c>
      <c r="E3" s="78" t="s">
        <v>50</v>
      </c>
      <c r="F3" s="13">
        <v>39493</v>
      </c>
      <c r="G3" s="13">
        <v>39507</v>
      </c>
      <c r="H3" s="78" t="s">
        <v>51</v>
      </c>
      <c r="I3" s="13">
        <v>39522</v>
      </c>
      <c r="J3" s="13">
        <v>39538</v>
      </c>
      <c r="K3" s="78" t="s">
        <v>52</v>
      </c>
      <c r="L3" s="13">
        <v>39553</v>
      </c>
      <c r="M3" s="13">
        <v>39568</v>
      </c>
      <c r="N3" s="78" t="s">
        <v>53</v>
      </c>
      <c r="O3" s="13">
        <v>39583</v>
      </c>
      <c r="P3" s="13">
        <v>39599</v>
      </c>
      <c r="Q3" s="78" t="s">
        <v>54</v>
      </c>
      <c r="R3" s="13">
        <v>39614</v>
      </c>
      <c r="S3" s="13">
        <v>39629</v>
      </c>
      <c r="T3" s="78" t="s">
        <v>55</v>
      </c>
      <c r="U3" s="13">
        <v>39644</v>
      </c>
      <c r="V3" s="13">
        <v>39660</v>
      </c>
      <c r="W3" s="78" t="s">
        <v>56</v>
      </c>
      <c r="X3" s="13">
        <v>39675</v>
      </c>
      <c r="Y3" s="13">
        <v>39691</v>
      </c>
      <c r="Z3" s="78" t="s">
        <v>57</v>
      </c>
      <c r="AA3" s="13">
        <v>39706</v>
      </c>
      <c r="AB3" s="13">
        <v>39721</v>
      </c>
      <c r="AC3" s="78" t="s">
        <v>58</v>
      </c>
      <c r="AD3" s="13">
        <v>39736</v>
      </c>
      <c r="AE3" s="13">
        <v>39752</v>
      </c>
      <c r="AF3" s="78" t="s">
        <v>59</v>
      </c>
      <c r="AG3" s="13">
        <v>39767</v>
      </c>
      <c r="AH3" s="13">
        <v>39782</v>
      </c>
      <c r="AI3" s="78" t="s">
        <v>60</v>
      </c>
      <c r="AJ3" s="13">
        <v>39797</v>
      </c>
      <c r="AK3" s="13">
        <v>39812</v>
      </c>
      <c r="AL3" s="78" t="s">
        <v>61</v>
      </c>
      <c r="AM3" s="78" t="s">
        <v>77</v>
      </c>
    </row>
    <row r="4" spans="2:39" ht="12.75">
      <c r="B4" s="77"/>
      <c r="C4" s="14" t="s">
        <v>0</v>
      </c>
      <c r="D4" s="15" t="s">
        <v>0</v>
      </c>
      <c r="E4" s="79"/>
      <c r="F4" s="15" t="s">
        <v>0</v>
      </c>
      <c r="G4" s="15" t="s">
        <v>0</v>
      </c>
      <c r="H4" s="80"/>
      <c r="I4" s="15" t="s">
        <v>0</v>
      </c>
      <c r="J4" s="15" t="s">
        <v>0</v>
      </c>
      <c r="K4" s="80"/>
      <c r="L4" s="14" t="s">
        <v>0</v>
      </c>
      <c r="M4" s="15" t="s">
        <v>0</v>
      </c>
      <c r="N4" s="80"/>
      <c r="O4" s="15" t="s">
        <v>0</v>
      </c>
      <c r="P4" s="15" t="s">
        <v>0</v>
      </c>
      <c r="Q4" s="80"/>
      <c r="R4" s="15" t="s">
        <v>0</v>
      </c>
      <c r="S4" s="15" t="s">
        <v>0</v>
      </c>
      <c r="T4" s="80"/>
      <c r="U4" s="14" t="s">
        <v>0</v>
      </c>
      <c r="V4" s="15" t="s">
        <v>0</v>
      </c>
      <c r="W4" s="80"/>
      <c r="X4" s="15" t="s">
        <v>0</v>
      </c>
      <c r="Y4" s="15" t="s">
        <v>0</v>
      </c>
      <c r="Z4" s="80"/>
      <c r="AA4" s="15" t="s">
        <v>0</v>
      </c>
      <c r="AB4" s="15" t="s">
        <v>0</v>
      </c>
      <c r="AC4" s="80"/>
      <c r="AD4" s="14" t="s">
        <v>0</v>
      </c>
      <c r="AE4" s="15" t="s">
        <v>0</v>
      </c>
      <c r="AF4" s="80"/>
      <c r="AG4" s="15" t="s">
        <v>0</v>
      </c>
      <c r="AH4" s="15" t="s">
        <v>0</v>
      </c>
      <c r="AI4" s="80"/>
      <c r="AJ4" s="15" t="s">
        <v>0</v>
      </c>
      <c r="AK4" s="15" t="s">
        <v>0</v>
      </c>
      <c r="AL4" s="80"/>
      <c r="AM4" s="80"/>
    </row>
    <row r="5" spans="2:39" ht="12.75">
      <c r="B5" s="28" t="s">
        <v>81</v>
      </c>
      <c r="C5" s="38">
        <v>5.25</v>
      </c>
      <c r="D5" s="38">
        <v>10.5</v>
      </c>
      <c r="E5" s="50">
        <f>SUM(C5:D5)</f>
        <v>15.75</v>
      </c>
      <c r="F5" s="38">
        <v>2</v>
      </c>
      <c r="G5" s="38"/>
      <c r="H5" s="50">
        <f>SUM(F5:G5)</f>
        <v>2</v>
      </c>
      <c r="I5" s="38"/>
      <c r="J5" s="38"/>
      <c r="K5" s="50">
        <f>SUM(I5:J5)</f>
        <v>0</v>
      </c>
      <c r="L5" s="38"/>
      <c r="M5" s="38"/>
      <c r="N5" s="50">
        <f>SUM(L5:M5)</f>
        <v>0</v>
      </c>
      <c r="O5" s="38"/>
      <c r="P5" s="38"/>
      <c r="Q5" s="50">
        <f>SUM(O5:P5)</f>
        <v>0</v>
      </c>
      <c r="R5" s="38"/>
      <c r="S5" s="38"/>
      <c r="T5" s="50">
        <f>SUM(R5:S5)</f>
        <v>0</v>
      </c>
      <c r="U5" s="38"/>
      <c r="V5" s="38"/>
      <c r="W5" s="50">
        <f>SUM(U5:V5)</f>
        <v>0</v>
      </c>
      <c r="X5" s="38"/>
      <c r="Y5" s="38"/>
      <c r="Z5" s="50">
        <f>SUM(X5:Y5)</f>
        <v>0</v>
      </c>
      <c r="AA5" s="38"/>
      <c r="AB5" s="38"/>
      <c r="AC5" s="50">
        <f>SUM(AA5:AB5)</f>
        <v>0</v>
      </c>
      <c r="AD5" s="38"/>
      <c r="AE5" s="38"/>
      <c r="AF5" s="50">
        <f>SUM(AD5:AE5)</f>
        <v>0</v>
      </c>
      <c r="AG5" s="38"/>
      <c r="AH5" s="38"/>
      <c r="AI5" s="50">
        <f>SUM(AG5:AH5)</f>
        <v>0</v>
      </c>
      <c r="AJ5" s="38"/>
      <c r="AK5" s="38"/>
      <c r="AL5" s="50">
        <f>SUM(AJ5:AK5)</f>
        <v>0</v>
      </c>
      <c r="AM5" s="65">
        <f>SUM(E5,H5,K5,N5,Q5,T5,W5,Z5,AC5,AF5,AI5,AL5)</f>
        <v>17.75</v>
      </c>
    </row>
    <row r="6" spans="2:39" ht="12.75">
      <c r="B6" s="23" t="s">
        <v>82</v>
      </c>
      <c r="C6" s="38">
        <v>12.25</v>
      </c>
      <c r="D6" s="38">
        <v>17.75</v>
      </c>
      <c r="E6" s="51">
        <f aca="true" t="shared" si="0" ref="E6:E34">SUM(C6:D6)</f>
        <v>30</v>
      </c>
      <c r="F6" s="38">
        <v>7.5</v>
      </c>
      <c r="G6" s="38"/>
      <c r="H6" s="51">
        <f aca="true" t="shared" si="1" ref="H6:H34">SUM(F6:G6)</f>
        <v>7.5</v>
      </c>
      <c r="I6" s="38"/>
      <c r="J6" s="38"/>
      <c r="K6" s="51">
        <f aca="true" t="shared" si="2" ref="K6:K33">SUM(I6:J6)</f>
        <v>0</v>
      </c>
      <c r="L6" s="38"/>
      <c r="M6" s="38"/>
      <c r="N6" s="51">
        <f aca="true" t="shared" si="3" ref="N6:N34">SUM(L6:M6)</f>
        <v>0</v>
      </c>
      <c r="O6" s="38"/>
      <c r="P6" s="38"/>
      <c r="Q6" s="51">
        <f aca="true" t="shared" si="4" ref="Q6:Q34">SUM(O6:P6)</f>
        <v>0</v>
      </c>
      <c r="R6" s="38"/>
      <c r="S6" s="38"/>
      <c r="T6" s="51">
        <f aca="true" t="shared" si="5" ref="T6:T34">SUM(R6:S6)</f>
        <v>0</v>
      </c>
      <c r="U6" s="38"/>
      <c r="V6" s="38"/>
      <c r="W6" s="51">
        <f aca="true" t="shared" si="6" ref="W6:W34">SUM(U6:V6)</f>
        <v>0</v>
      </c>
      <c r="X6" s="38"/>
      <c r="Y6" s="38"/>
      <c r="Z6" s="51">
        <f aca="true" t="shared" si="7" ref="Z6:Z34">SUM(X6:Y6)</f>
        <v>0</v>
      </c>
      <c r="AA6" s="38"/>
      <c r="AB6" s="38"/>
      <c r="AC6" s="51">
        <f aca="true" t="shared" si="8" ref="AC6:AC34">SUM(AA6:AB6)</f>
        <v>0</v>
      </c>
      <c r="AD6" s="38"/>
      <c r="AE6" s="38"/>
      <c r="AF6" s="51">
        <f aca="true" t="shared" si="9" ref="AF6:AF34">SUM(AD6:AE6)</f>
        <v>0</v>
      </c>
      <c r="AG6" s="38"/>
      <c r="AH6" s="38"/>
      <c r="AI6" s="51">
        <f aca="true" t="shared" si="10" ref="AI6:AI34">SUM(AG6:AH6)</f>
        <v>0</v>
      </c>
      <c r="AJ6" s="38"/>
      <c r="AK6" s="38"/>
      <c r="AL6" s="51">
        <f aca="true" t="shared" si="11" ref="AL6:AL34">SUM(AJ6:AK6)</f>
        <v>0</v>
      </c>
      <c r="AM6" s="66">
        <f aca="true" t="shared" si="12" ref="AM6:AM34">SUM(E6,H6,K6,N6,Q6,T6,W6,Z6,AC6,AF6,AI6,AL6)</f>
        <v>37.5</v>
      </c>
    </row>
    <row r="7" spans="2:39" ht="12.75">
      <c r="B7" s="23" t="s">
        <v>83</v>
      </c>
      <c r="C7" s="38">
        <v>8.5</v>
      </c>
      <c r="D7" s="38">
        <v>4.5</v>
      </c>
      <c r="E7" s="51">
        <f t="shared" si="0"/>
        <v>13</v>
      </c>
      <c r="F7" s="38">
        <v>6.25</v>
      </c>
      <c r="G7" s="38"/>
      <c r="H7" s="51">
        <f t="shared" si="1"/>
        <v>6.25</v>
      </c>
      <c r="I7" s="38"/>
      <c r="J7" s="38"/>
      <c r="K7" s="51">
        <f t="shared" si="2"/>
        <v>0</v>
      </c>
      <c r="L7" s="38"/>
      <c r="M7" s="38"/>
      <c r="N7" s="51">
        <f t="shared" si="3"/>
        <v>0</v>
      </c>
      <c r="O7" s="38"/>
      <c r="P7" s="38"/>
      <c r="Q7" s="51">
        <f t="shared" si="4"/>
        <v>0</v>
      </c>
      <c r="R7" s="38"/>
      <c r="S7" s="38"/>
      <c r="T7" s="51">
        <f t="shared" si="5"/>
        <v>0</v>
      </c>
      <c r="U7" s="38"/>
      <c r="V7" s="38"/>
      <c r="W7" s="51">
        <f t="shared" si="6"/>
        <v>0</v>
      </c>
      <c r="X7" s="38"/>
      <c r="Y7" s="38"/>
      <c r="Z7" s="51">
        <f t="shared" si="7"/>
        <v>0</v>
      </c>
      <c r="AA7" s="38"/>
      <c r="AB7" s="38"/>
      <c r="AC7" s="51">
        <f t="shared" si="8"/>
        <v>0</v>
      </c>
      <c r="AD7" s="38"/>
      <c r="AE7" s="38"/>
      <c r="AF7" s="51">
        <f t="shared" si="9"/>
        <v>0</v>
      </c>
      <c r="AG7" s="38"/>
      <c r="AH7" s="38"/>
      <c r="AI7" s="51">
        <f t="shared" si="10"/>
        <v>0</v>
      </c>
      <c r="AJ7" s="38"/>
      <c r="AK7" s="38"/>
      <c r="AL7" s="51">
        <f t="shared" si="11"/>
        <v>0</v>
      </c>
      <c r="AM7" s="66">
        <f t="shared" si="12"/>
        <v>19.25</v>
      </c>
    </row>
    <row r="8" spans="2:39" ht="12.75">
      <c r="B8" s="23" t="s">
        <v>84</v>
      </c>
      <c r="C8" s="38">
        <v>2.5</v>
      </c>
      <c r="D8" s="38">
        <v>1</v>
      </c>
      <c r="E8" s="51">
        <f t="shared" si="0"/>
        <v>3.5</v>
      </c>
      <c r="F8" s="38"/>
      <c r="G8" s="38"/>
      <c r="H8" s="51">
        <f t="shared" si="1"/>
        <v>0</v>
      </c>
      <c r="I8" s="38"/>
      <c r="J8" s="38"/>
      <c r="K8" s="51">
        <f t="shared" si="2"/>
        <v>0</v>
      </c>
      <c r="L8" s="38"/>
      <c r="M8" s="38"/>
      <c r="N8" s="51">
        <f t="shared" si="3"/>
        <v>0</v>
      </c>
      <c r="O8" s="38"/>
      <c r="P8" s="38"/>
      <c r="Q8" s="51">
        <f t="shared" si="4"/>
        <v>0</v>
      </c>
      <c r="R8" s="38"/>
      <c r="S8" s="38"/>
      <c r="T8" s="51">
        <f t="shared" si="5"/>
        <v>0</v>
      </c>
      <c r="U8" s="38"/>
      <c r="V8" s="38"/>
      <c r="W8" s="51">
        <f t="shared" si="6"/>
        <v>0</v>
      </c>
      <c r="X8" s="38"/>
      <c r="Y8" s="38"/>
      <c r="Z8" s="51">
        <f t="shared" si="7"/>
        <v>0</v>
      </c>
      <c r="AA8" s="38"/>
      <c r="AB8" s="38"/>
      <c r="AC8" s="51">
        <f t="shared" si="8"/>
        <v>0</v>
      </c>
      <c r="AD8" s="38"/>
      <c r="AE8" s="38"/>
      <c r="AF8" s="51">
        <f t="shared" si="9"/>
        <v>0</v>
      </c>
      <c r="AG8" s="38"/>
      <c r="AH8" s="38"/>
      <c r="AI8" s="51">
        <f t="shared" si="10"/>
        <v>0</v>
      </c>
      <c r="AJ8" s="38"/>
      <c r="AK8" s="38"/>
      <c r="AL8" s="51">
        <f t="shared" si="11"/>
        <v>0</v>
      </c>
      <c r="AM8" s="66">
        <f t="shared" si="12"/>
        <v>3.5</v>
      </c>
    </row>
    <row r="9" spans="2:39" ht="12.75">
      <c r="B9" s="23" t="s">
        <v>85</v>
      </c>
      <c r="C9" s="38">
        <v>4.5</v>
      </c>
      <c r="D9" s="38">
        <v>7</v>
      </c>
      <c r="E9" s="51">
        <f t="shared" si="0"/>
        <v>11.5</v>
      </c>
      <c r="F9" s="38"/>
      <c r="G9" s="38"/>
      <c r="H9" s="51">
        <f t="shared" si="1"/>
        <v>0</v>
      </c>
      <c r="I9" s="38"/>
      <c r="J9" s="38"/>
      <c r="K9" s="51">
        <f t="shared" si="2"/>
        <v>0</v>
      </c>
      <c r="L9" s="38"/>
      <c r="M9" s="38"/>
      <c r="N9" s="51">
        <f t="shared" si="3"/>
        <v>0</v>
      </c>
      <c r="O9" s="38"/>
      <c r="P9" s="38"/>
      <c r="Q9" s="51">
        <f t="shared" si="4"/>
        <v>0</v>
      </c>
      <c r="R9" s="38"/>
      <c r="S9" s="38"/>
      <c r="T9" s="51">
        <f t="shared" si="5"/>
        <v>0</v>
      </c>
      <c r="U9" s="38"/>
      <c r="V9" s="38"/>
      <c r="W9" s="51">
        <f t="shared" si="6"/>
        <v>0</v>
      </c>
      <c r="X9" s="38"/>
      <c r="Y9" s="38"/>
      <c r="Z9" s="51">
        <f t="shared" si="7"/>
        <v>0</v>
      </c>
      <c r="AA9" s="38"/>
      <c r="AB9" s="38"/>
      <c r="AC9" s="51">
        <f t="shared" si="8"/>
        <v>0</v>
      </c>
      <c r="AD9" s="38"/>
      <c r="AE9" s="38"/>
      <c r="AF9" s="51">
        <f t="shared" si="9"/>
        <v>0</v>
      </c>
      <c r="AG9" s="38"/>
      <c r="AH9" s="38"/>
      <c r="AI9" s="51">
        <f t="shared" si="10"/>
        <v>0</v>
      </c>
      <c r="AJ9" s="38"/>
      <c r="AK9" s="38"/>
      <c r="AL9" s="51">
        <f t="shared" si="11"/>
        <v>0</v>
      </c>
      <c r="AM9" s="66">
        <f t="shared" si="12"/>
        <v>11.5</v>
      </c>
    </row>
    <row r="10" spans="2:39" ht="12.75">
      <c r="B10" s="23" t="s">
        <v>86</v>
      </c>
      <c r="C10" s="38"/>
      <c r="D10" s="38"/>
      <c r="E10" s="51">
        <f t="shared" si="0"/>
        <v>0</v>
      </c>
      <c r="F10" s="38"/>
      <c r="G10" s="38"/>
      <c r="H10" s="51">
        <f t="shared" si="1"/>
        <v>0</v>
      </c>
      <c r="I10" s="38"/>
      <c r="J10" s="38"/>
      <c r="K10" s="51">
        <f t="shared" si="2"/>
        <v>0</v>
      </c>
      <c r="L10" s="38"/>
      <c r="M10" s="38"/>
      <c r="N10" s="51">
        <f t="shared" si="3"/>
        <v>0</v>
      </c>
      <c r="O10" s="38"/>
      <c r="P10" s="38"/>
      <c r="Q10" s="51">
        <f t="shared" si="4"/>
        <v>0</v>
      </c>
      <c r="R10" s="38"/>
      <c r="S10" s="38"/>
      <c r="T10" s="51">
        <f t="shared" si="5"/>
        <v>0</v>
      </c>
      <c r="U10" s="38"/>
      <c r="V10" s="38"/>
      <c r="W10" s="51">
        <f t="shared" si="6"/>
        <v>0</v>
      </c>
      <c r="X10" s="38"/>
      <c r="Y10" s="38"/>
      <c r="Z10" s="51">
        <f t="shared" si="7"/>
        <v>0</v>
      </c>
      <c r="AA10" s="38"/>
      <c r="AB10" s="38"/>
      <c r="AC10" s="51">
        <f t="shared" si="8"/>
        <v>0</v>
      </c>
      <c r="AD10" s="38"/>
      <c r="AE10" s="38"/>
      <c r="AF10" s="51">
        <f t="shared" si="9"/>
        <v>0</v>
      </c>
      <c r="AG10" s="38"/>
      <c r="AH10" s="38"/>
      <c r="AI10" s="51">
        <f t="shared" si="10"/>
        <v>0</v>
      </c>
      <c r="AJ10" s="38"/>
      <c r="AK10" s="38"/>
      <c r="AL10" s="51">
        <f t="shared" si="11"/>
        <v>0</v>
      </c>
      <c r="AM10" s="66">
        <f t="shared" si="12"/>
        <v>0</v>
      </c>
    </row>
    <row r="11" spans="2:39" ht="12.75">
      <c r="B11" s="11" t="s">
        <v>87</v>
      </c>
      <c r="C11" s="38">
        <v>31.25</v>
      </c>
      <c r="D11" s="38">
        <v>49.75</v>
      </c>
      <c r="E11" s="51">
        <f t="shared" si="0"/>
        <v>81</v>
      </c>
      <c r="F11" s="38">
        <v>60</v>
      </c>
      <c r="G11" s="38"/>
      <c r="H11" s="51">
        <f t="shared" si="1"/>
        <v>60</v>
      </c>
      <c r="I11" s="38"/>
      <c r="J11" s="38"/>
      <c r="K11" s="51">
        <f t="shared" si="2"/>
        <v>0</v>
      </c>
      <c r="L11" s="38"/>
      <c r="M11" s="38"/>
      <c r="N11" s="51">
        <f t="shared" si="3"/>
        <v>0</v>
      </c>
      <c r="O11" s="38"/>
      <c r="P11" s="38"/>
      <c r="Q11" s="51">
        <f t="shared" si="4"/>
        <v>0</v>
      </c>
      <c r="R11" s="38"/>
      <c r="S11" s="38"/>
      <c r="T11" s="51">
        <f t="shared" si="5"/>
        <v>0</v>
      </c>
      <c r="U11" s="38"/>
      <c r="V11" s="38"/>
      <c r="W11" s="51">
        <f t="shared" si="6"/>
        <v>0</v>
      </c>
      <c r="X11" s="38"/>
      <c r="Y11" s="38"/>
      <c r="Z11" s="51">
        <f t="shared" si="7"/>
        <v>0</v>
      </c>
      <c r="AA11" s="38"/>
      <c r="AB11" s="38"/>
      <c r="AC11" s="51">
        <f t="shared" si="8"/>
        <v>0</v>
      </c>
      <c r="AD11" s="38"/>
      <c r="AE11" s="38"/>
      <c r="AF11" s="51">
        <f t="shared" si="9"/>
        <v>0</v>
      </c>
      <c r="AG11" s="38"/>
      <c r="AH11" s="38"/>
      <c r="AI11" s="51">
        <f t="shared" si="10"/>
        <v>0</v>
      </c>
      <c r="AJ11" s="38"/>
      <c r="AK11" s="38"/>
      <c r="AL11" s="51">
        <f t="shared" si="11"/>
        <v>0</v>
      </c>
      <c r="AM11" s="66">
        <f t="shared" si="12"/>
        <v>141</v>
      </c>
    </row>
    <row r="12" spans="2:39" ht="12.75">
      <c r="B12" s="23" t="s">
        <v>88</v>
      </c>
      <c r="C12" s="38">
        <v>1.5</v>
      </c>
      <c r="D12" s="38"/>
      <c r="E12" s="51">
        <f t="shared" si="0"/>
        <v>1.5</v>
      </c>
      <c r="F12" s="38"/>
      <c r="G12" s="38"/>
      <c r="H12" s="51">
        <f t="shared" si="1"/>
        <v>0</v>
      </c>
      <c r="I12" s="38"/>
      <c r="J12" s="38"/>
      <c r="K12" s="51">
        <f t="shared" si="2"/>
        <v>0</v>
      </c>
      <c r="L12" s="38"/>
      <c r="M12" s="38"/>
      <c r="N12" s="51">
        <f t="shared" si="3"/>
        <v>0</v>
      </c>
      <c r="O12" s="38"/>
      <c r="P12" s="38"/>
      <c r="Q12" s="51">
        <f t="shared" si="4"/>
        <v>0</v>
      </c>
      <c r="R12" s="38"/>
      <c r="S12" s="38"/>
      <c r="T12" s="51">
        <f t="shared" si="5"/>
        <v>0</v>
      </c>
      <c r="U12" s="38"/>
      <c r="V12" s="38"/>
      <c r="W12" s="51">
        <f t="shared" si="6"/>
        <v>0</v>
      </c>
      <c r="X12" s="38"/>
      <c r="Y12" s="38"/>
      <c r="Z12" s="51">
        <f t="shared" si="7"/>
        <v>0</v>
      </c>
      <c r="AA12" s="38"/>
      <c r="AB12" s="38"/>
      <c r="AC12" s="51">
        <f t="shared" si="8"/>
        <v>0</v>
      </c>
      <c r="AD12" s="38"/>
      <c r="AE12" s="38"/>
      <c r="AF12" s="51">
        <f t="shared" si="9"/>
        <v>0</v>
      </c>
      <c r="AG12" s="38"/>
      <c r="AH12" s="38"/>
      <c r="AI12" s="51">
        <f t="shared" si="10"/>
        <v>0</v>
      </c>
      <c r="AJ12" s="38"/>
      <c r="AK12" s="38"/>
      <c r="AL12" s="51">
        <f t="shared" si="11"/>
        <v>0</v>
      </c>
      <c r="AM12" s="66">
        <f t="shared" si="12"/>
        <v>1.5</v>
      </c>
    </row>
    <row r="13" spans="2:39" ht="12.75">
      <c r="B13" s="11" t="s">
        <v>89</v>
      </c>
      <c r="C13" s="38"/>
      <c r="D13" s="38">
        <v>6.5</v>
      </c>
      <c r="E13" s="51">
        <f t="shared" si="0"/>
        <v>6.5</v>
      </c>
      <c r="F13" s="38">
        <v>7.25</v>
      </c>
      <c r="G13" s="38"/>
      <c r="H13" s="51">
        <f t="shared" si="1"/>
        <v>7.25</v>
      </c>
      <c r="I13" s="38"/>
      <c r="J13" s="38"/>
      <c r="K13" s="51">
        <f t="shared" si="2"/>
        <v>0</v>
      </c>
      <c r="L13" s="38"/>
      <c r="M13" s="38"/>
      <c r="N13" s="51">
        <f t="shared" si="3"/>
        <v>0</v>
      </c>
      <c r="O13" s="38"/>
      <c r="P13" s="38"/>
      <c r="Q13" s="51">
        <f t="shared" si="4"/>
        <v>0</v>
      </c>
      <c r="R13" s="38"/>
      <c r="S13" s="38"/>
      <c r="T13" s="51">
        <f t="shared" si="5"/>
        <v>0</v>
      </c>
      <c r="U13" s="38"/>
      <c r="V13" s="38"/>
      <c r="W13" s="51">
        <f t="shared" si="6"/>
        <v>0</v>
      </c>
      <c r="X13" s="38"/>
      <c r="Y13" s="38"/>
      <c r="Z13" s="51">
        <f t="shared" si="7"/>
        <v>0</v>
      </c>
      <c r="AA13" s="38"/>
      <c r="AB13" s="38"/>
      <c r="AC13" s="51">
        <f t="shared" si="8"/>
        <v>0</v>
      </c>
      <c r="AD13" s="38"/>
      <c r="AE13" s="38"/>
      <c r="AF13" s="51">
        <f t="shared" si="9"/>
        <v>0</v>
      </c>
      <c r="AG13" s="38"/>
      <c r="AH13" s="38"/>
      <c r="AI13" s="51">
        <f t="shared" si="10"/>
        <v>0</v>
      </c>
      <c r="AJ13" s="38"/>
      <c r="AK13" s="38"/>
      <c r="AL13" s="51">
        <f t="shared" si="11"/>
        <v>0</v>
      </c>
      <c r="AM13" s="66">
        <f t="shared" si="12"/>
        <v>13.75</v>
      </c>
    </row>
    <row r="14" spans="2:39" ht="12.75">
      <c r="B14" s="23" t="s">
        <v>90</v>
      </c>
      <c r="C14" s="38"/>
      <c r="D14" s="38">
        <v>4.5</v>
      </c>
      <c r="E14" s="51">
        <f t="shared" si="0"/>
        <v>4.5</v>
      </c>
      <c r="F14" s="38"/>
      <c r="G14" s="38"/>
      <c r="H14" s="51">
        <f t="shared" si="1"/>
        <v>0</v>
      </c>
      <c r="I14" s="38"/>
      <c r="J14" s="38"/>
      <c r="K14" s="51">
        <f t="shared" si="2"/>
        <v>0</v>
      </c>
      <c r="L14" s="38"/>
      <c r="M14" s="38"/>
      <c r="N14" s="51">
        <f t="shared" si="3"/>
        <v>0</v>
      </c>
      <c r="O14" s="38"/>
      <c r="P14" s="38"/>
      <c r="Q14" s="51">
        <f t="shared" si="4"/>
        <v>0</v>
      </c>
      <c r="R14" s="38"/>
      <c r="S14" s="38"/>
      <c r="T14" s="51">
        <f t="shared" si="5"/>
        <v>0</v>
      </c>
      <c r="U14" s="38"/>
      <c r="V14" s="38"/>
      <c r="W14" s="51">
        <f t="shared" si="6"/>
        <v>0</v>
      </c>
      <c r="X14" s="38"/>
      <c r="Y14" s="38"/>
      <c r="Z14" s="51">
        <f t="shared" si="7"/>
        <v>0</v>
      </c>
      <c r="AA14" s="38"/>
      <c r="AB14" s="38"/>
      <c r="AC14" s="51">
        <f t="shared" si="8"/>
        <v>0</v>
      </c>
      <c r="AD14" s="38"/>
      <c r="AE14" s="38"/>
      <c r="AF14" s="51">
        <f t="shared" si="9"/>
        <v>0</v>
      </c>
      <c r="AG14" s="38"/>
      <c r="AH14" s="38"/>
      <c r="AI14" s="51">
        <f t="shared" si="10"/>
        <v>0</v>
      </c>
      <c r="AJ14" s="38"/>
      <c r="AK14" s="38"/>
      <c r="AL14" s="51">
        <f t="shared" si="11"/>
        <v>0</v>
      </c>
      <c r="AM14" s="66">
        <f t="shared" si="12"/>
        <v>4.5</v>
      </c>
    </row>
    <row r="15" spans="2:39" ht="12.75">
      <c r="B15" s="23" t="s">
        <v>91</v>
      </c>
      <c r="C15" s="38"/>
      <c r="D15" s="38"/>
      <c r="E15" s="51">
        <f t="shared" si="0"/>
        <v>0</v>
      </c>
      <c r="F15" s="38"/>
      <c r="G15" s="38"/>
      <c r="H15" s="51">
        <f t="shared" si="1"/>
        <v>0</v>
      </c>
      <c r="I15" s="38"/>
      <c r="J15" s="38"/>
      <c r="K15" s="51">
        <f t="shared" si="2"/>
        <v>0</v>
      </c>
      <c r="L15" s="38"/>
      <c r="M15" s="38"/>
      <c r="N15" s="51">
        <f t="shared" si="3"/>
        <v>0</v>
      </c>
      <c r="O15" s="38"/>
      <c r="P15" s="38"/>
      <c r="Q15" s="51">
        <f t="shared" si="4"/>
        <v>0</v>
      </c>
      <c r="R15" s="38"/>
      <c r="S15" s="38"/>
      <c r="T15" s="51">
        <f t="shared" si="5"/>
        <v>0</v>
      </c>
      <c r="U15" s="38"/>
      <c r="V15" s="38"/>
      <c r="W15" s="51">
        <f t="shared" si="6"/>
        <v>0</v>
      </c>
      <c r="X15" s="38"/>
      <c r="Y15" s="38"/>
      <c r="Z15" s="51">
        <f t="shared" si="7"/>
        <v>0</v>
      </c>
      <c r="AA15" s="38"/>
      <c r="AB15" s="38"/>
      <c r="AC15" s="51">
        <f t="shared" si="8"/>
        <v>0</v>
      </c>
      <c r="AD15" s="38"/>
      <c r="AE15" s="38"/>
      <c r="AF15" s="51">
        <f t="shared" si="9"/>
        <v>0</v>
      </c>
      <c r="AG15" s="38"/>
      <c r="AH15" s="38"/>
      <c r="AI15" s="51">
        <f t="shared" si="10"/>
        <v>0</v>
      </c>
      <c r="AJ15" s="38"/>
      <c r="AK15" s="38"/>
      <c r="AL15" s="51">
        <f t="shared" si="11"/>
        <v>0</v>
      </c>
      <c r="AM15" s="66">
        <f t="shared" si="12"/>
        <v>0</v>
      </c>
    </row>
    <row r="16" spans="2:39" ht="12.75">
      <c r="B16" s="23" t="s">
        <v>92</v>
      </c>
      <c r="C16" s="38"/>
      <c r="D16" s="38"/>
      <c r="E16" s="51">
        <f t="shared" si="0"/>
        <v>0</v>
      </c>
      <c r="F16" s="38"/>
      <c r="G16" s="38"/>
      <c r="H16" s="51">
        <f t="shared" si="1"/>
        <v>0</v>
      </c>
      <c r="I16" s="38"/>
      <c r="J16" s="38"/>
      <c r="K16" s="51">
        <f t="shared" si="2"/>
        <v>0</v>
      </c>
      <c r="L16" s="38"/>
      <c r="M16" s="38"/>
      <c r="N16" s="51">
        <f t="shared" si="3"/>
        <v>0</v>
      </c>
      <c r="O16" s="38"/>
      <c r="P16" s="38"/>
      <c r="Q16" s="51">
        <f t="shared" si="4"/>
        <v>0</v>
      </c>
      <c r="R16" s="38"/>
      <c r="S16" s="38"/>
      <c r="T16" s="51">
        <f t="shared" si="5"/>
        <v>0</v>
      </c>
      <c r="U16" s="38"/>
      <c r="V16" s="38"/>
      <c r="W16" s="51">
        <f t="shared" si="6"/>
        <v>0</v>
      </c>
      <c r="X16" s="38"/>
      <c r="Y16" s="38"/>
      <c r="Z16" s="51">
        <f t="shared" si="7"/>
        <v>0</v>
      </c>
      <c r="AA16" s="38"/>
      <c r="AB16" s="38"/>
      <c r="AC16" s="51">
        <f t="shared" si="8"/>
        <v>0</v>
      </c>
      <c r="AD16" s="38"/>
      <c r="AE16" s="38"/>
      <c r="AF16" s="51">
        <f t="shared" si="9"/>
        <v>0</v>
      </c>
      <c r="AG16" s="38"/>
      <c r="AH16" s="38"/>
      <c r="AI16" s="51">
        <f t="shared" si="10"/>
        <v>0</v>
      </c>
      <c r="AJ16" s="38"/>
      <c r="AK16" s="38"/>
      <c r="AL16" s="51">
        <f t="shared" si="11"/>
        <v>0</v>
      </c>
      <c r="AM16" s="66">
        <f t="shared" si="12"/>
        <v>0</v>
      </c>
    </row>
    <row r="17" spans="2:39" ht="12.75">
      <c r="B17" s="11" t="s">
        <v>93</v>
      </c>
      <c r="C17" s="38"/>
      <c r="D17" s="38"/>
      <c r="E17" s="51">
        <f t="shared" si="0"/>
        <v>0</v>
      </c>
      <c r="F17" s="38"/>
      <c r="G17" s="38"/>
      <c r="H17" s="51">
        <f t="shared" si="1"/>
        <v>0</v>
      </c>
      <c r="I17" s="38"/>
      <c r="J17" s="38"/>
      <c r="K17" s="51">
        <f t="shared" si="2"/>
        <v>0</v>
      </c>
      <c r="L17" s="38"/>
      <c r="M17" s="38"/>
      <c r="N17" s="51">
        <f t="shared" si="3"/>
        <v>0</v>
      </c>
      <c r="O17" s="38"/>
      <c r="P17" s="38"/>
      <c r="Q17" s="51">
        <f t="shared" si="4"/>
        <v>0</v>
      </c>
      <c r="R17" s="38"/>
      <c r="S17" s="38"/>
      <c r="T17" s="51">
        <f t="shared" si="5"/>
        <v>0</v>
      </c>
      <c r="U17" s="38"/>
      <c r="V17" s="38"/>
      <c r="W17" s="51">
        <f t="shared" si="6"/>
        <v>0</v>
      </c>
      <c r="X17" s="38"/>
      <c r="Y17" s="38"/>
      <c r="Z17" s="51">
        <f t="shared" si="7"/>
        <v>0</v>
      </c>
      <c r="AA17" s="38"/>
      <c r="AB17" s="38"/>
      <c r="AC17" s="51">
        <f t="shared" si="8"/>
        <v>0</v>
      </c>
      <c r="AD17" s="38"/>
      <c r="AE17" s="38"/>
      <c r="AF17" s="51">
        <f t="shared" si="9"/>
        <v>0</v>
      </c>
      <c r="AG17" s="38"/>
      <c r="AH17" s="38"/>
      <c r="AI17" s="51">
        <f t="shared" si="10"/>
        <v>0</v>
      </c>
      <c r="AJ17" s="38"/>
      <c r="AK17" s="38"/>
      <c r="AL17" s="51">
        <f t="shared" si="11"/>
        <v>0</v>
      </c>
      <c r="AM17" s="66">
        <f t="shared" si="12"/>
        <v>0</v>
      </c>
    </row>
    <row r="18" spans="2:39" ht="12.75">
      <c r="B18" s="23"/>
      <c r="C18" s="38"/>
      <c r="D18" s="38"/>
      <c r="E18" s="51">
        <f t="shared" si="0"/>
        <v>0</v>
      </c>
      <c r="F18" s="38"/>
      <c r="G18" s="38"/>
      <c r="H18" s="51">
        <f t="shared" si="1"/>
        <v>0</v>
      </c>
      <c r="I18" s="38"/>
      <c r="J18" s="38"/>
      <c r="K18" s="51">
        <f t="shared" si="2"/>
        <v>0</v>
      </c>
      <c r="L18" s="38"/>
      <c r="M18" s="38"/>
      <c r="N18" s="51">
        <f t="shared" si="3"/>
        <v>0</v>
      </c>
      <c r="O18" s="38"/>
      <c r="P18" s="38"/>
      <c r="Q18" s="51">
        <f t="shared" si="4"/>
        <v>0</v>
      </c>
      <c r="R18" s="38"/>
      <c r="S18" s="38"/>
      <c r="T18" s="51">
        <f t="shared" si="5"/>
        <v>0</v>
      </c>
      <c r="U18" s="38"/>
      <c r="V18" s="38"/>
      <c r="W18" s="51">
        <f t="shared" si="6"/>
        <v>0</v>
      </c>
      <c r="X18" s="38"/>
      <c r="Y18" s="38"/>
      <c r="Z18" s="51">
        <f t="shared" si="7"/>
        <v>0</v>
      </c>
      <c r="AA18" s="38"/>
      <c r="AB18" s="38"/>
      <c r="AC18" s="51">
        <f t="shared" si="8"/>
        <v>0</v>
      </c>
      <c r="AD18" s="38"/>
      <c r="AE18" s="38"/>
      <c r="AF18" s="51">
        <f t="shared" si="9"/>
        <v>0</v>
      </c>
      <c r="AG18" s="38"/>
      <c r="AH18" s="38"/>
      <c r="AI18" s="51">
        <f t="shared" si="10"/>
        <v>0</v>
      </c>
      <c r="AJ18" s="38"/>
      <c r="AK18" s="38"/>
      <c r="AL18" s="51">
        <f t="shared" si="11"/>
        <v>0</v>
      </c>
      <c r="AM18" s="66">
        <f t="shared" si="12"/>
        <v>0</v>
      </c>
    </row>
    <row r="19" spans="2:39" ht="12.75">
      <c r="B19" s="23"/>
      <c r="C19" s="38"/>
      <c r="D19" s="38"/>
      <c r="E19" s="51">
        <f t="shared" si="0"/>
        <v>0</v>
      </c>
      <c r="F19" s="38"/>
      <c r="G19" s="38"/>
      <c r="H19" s="51">
        <f t="shared" si="1"/>
        <v>0</v>
      </c>
      <c r="I19" s="38"/>
      <c r="J19" s="38"/>
      <c r="K19" s="51">
        <f t="shared" si="2"/>
        <v>0</v>
      </c>
      <c r="L19" s="38"/>
      <c r="M19" s="38"/>
      <c r="N19" s="51">
        <f t="shared" si="3"/>
        <v>0</v>
      </c>
      <c r="O19" s="38"/>
      <c r="P19" s="38"/>
      <c r="Q19" s="51">
        <f t="shared" si="4"/>
        <v>0</v>
      </c>
      <c r="R19" s="38"/>
      <c r="S19" s="38"/>
      <c r="T19" s="51">
        <f t="shared" si="5"/>
        <v>0</v>
      </c>
      <c r="U19" s="38"/>
      <c r="V19" s="38"/>
      <c r="W19" s="51">
        <f t="shared" si="6"/>
        <v>0</v>
      </c>
      <c r="X19" s="38"/>
      <c r="Y19" s="38"/>
      <c r="Z19" s="51">
        <f t="shared" si="7"/>
        <v>0</v>
      </c>
      <c r="AA19" s="38"/>
      <c r="AB19" s="38"/>
      <c r="AC19" s="51">
        <f t="shared" si="8"/>
        <v>0</v>
      </c>
      <c r="AD19" s="38"/>
      <c r="AE19" s="38"/>
      <c r="AF19" s="51">
        <f t="shared" si="9"/>
        <v>0</v>
      </c>
      <c r="AG19" s="38"/>
      <c r="AH19" s="38"/>
      <c r="AI19" s="51">
        <f t="shared" si="10"/>
        <v>0</v>
      </c>
      <c r="AJ19" s="38"/>
      <c r="AK19" s="38"/>
      <c r="AL19" s="51">
        <f t="shared" si="11"/>
        <v>0</v>
      </c>
      <c r="AM19" s="66">
        <f t="shared" si="12"/>
        <v>0</v>
      </c>
    </row>
    <row r="20" spans="2:39" ht="12.75">
      <c r="B20" s="23"/>
      <c r="C20" s="38"/>
      <c r="D20" s="38"/>
      <c r="E20" s="51">
        <f t="shared" si="0"/>
        <v>0</v>
      </c>
      <c r="F20" s="38"/>
      <c r="G20" s="38"/>
      <c r="H20" s="51">
        <f t="shared" si="1"/>
        <v>0</v>
      </c>
      <c r="I20" s="38"/>
      <c r="J20" s="38"/>
      <c r="K20" s="51">
        <f t="shared" si="2"/>
        <v>0</v>
      </c>
      <c r="L20" s="38"/>
      <c r="M20" s="38"/>
      <c r="N20" s="51">
        <f t="shared" si="3"/>
        <v>0</v>
      </c>
      <c r="O20" s="38"/>
      <c r="P20" s="38"/>
      <c r="Q20" s="51">
        <f t="shared" si="4"/>
        <v>0</v>
      </c>
      <c r="R20" s="38"/>
      <c r="S20" s="38"/>
      <c r="T20" s="51">
        <f t="shared" si="5"/>
        <v>0</v>
      </c>
      <c r="U20" s="38"/>
      <c r="V20" s="38"/>
      <c r="W20" s="51">
        <f t="shared" si="6"/>
        <v>0</v>
      </c>
      <c r="X20" s="38"/>
      <c r="Y20" s="38"/>
      <c r="Z20" s="51">
        <f t="shared" si="7"/>
        <v>0</v>
      </c>
      <c r="AA20" s="38"/>
      <c r="AB20" s="38"/>
      <c r="AC20" s="51">
        <f t="shared" si="8"/>
        <v>0</v>
      </c>
      <c r="AD20" s="38"/>
      <c r="AE20" s="38"/>
      <c r="AF20" s="51">
        <f t="shared" si="9"/>
        <v>0</v>
      </c>
      <c r="AG20" s="38"/>
      <c r="AH20" s="38"/>
      <c r="AI20" s="51">
        <f t="shared" si="10"/>
        <v>0</v>
      </c>
      <c r="AJ20" s="38"/>
      <c r="AK20" s="38"/>
      <c r="AL20" s="51">
        <f t="shared" si="11"/>
        <v>0</v>
      </c>
      <c r="AM20" s="66">
        <f t="shared" si="12"/>
        <v>0</v>
      </c>
    </row>
    <row r="21" spans="2:39" ht="12.75">
      <c r="B21" s="23"/>
      <c r="C21" s="38"/>
      <c r="D21" s="38"/>
      <c r="E21" s="51">
        <f t="shared" si="0"/>
        <v>0</v>
      </c>
      <c r="F21" s="38"/>
      <c r="G21" s="38"/>
      <c r="H21" s="51">
        <f t="shared" si="1"/>
        <v>0</v>
      </c>
      <c r="I21" s="38"/>
      <c r="J21" s="38"/>
      <c r="K21" s="51">
        <f t="shared" si="2"/>
        <v>0</v>
      </c>
      <c r="L21" s="38"/>
      <c r="M21" s="38"/>
      <c r="N21" s="51">
        <f t="shared" si="3"/>
        <v>0</v>
      </c>
      <c r="O21" s="38"/>
      <c r="P21" s="38"/>
      <c r="Q21" s="51">
        <f t="shared" si="4"/>
        <v>0</v>
      </c>
      <c r="R21" s="38"/>
      <c r="S21" s="38"/>
      <c r="T21" s="51">
        <f t="shared" si="5"/>
        <v>0</v>
      </c>
      <c r="U21" s="38"/>
      <c r="V21" s="38"/>
      <c r="W21" s="51">
        <f t="shared" si="6"/>
        <v>0</v>
      </c>
      <c r="X21" s="38"/>
      <c r="Y21" s="38"/>
      <c r="Z21" s="51">
        <f t="shared" si="7"/>
        <v>0</v>
      </c>
      <c r="AA21" s="38"/>
      <c r="AB21" s="38"/>
      <c r="AC21" s="51">
        <f t="shared" si="8"/>
        <v>0</v>
      </c>
      <c r="AD21" s="38"/>
      <c r="AE21" s="38"/>
      <c r="AF21" s="51">
        <f t="shared" si="9"/>
        <v>0</v>
      </c>
      <c r="AG21" s="38"/>
      <c r="AH21" s="38"/>
      <c r="AI21" s="51">
        <f t="shared" si="10"/>
        <v>0</v>
      </c>
      <c r="AJ21" s="38"/>
      <c r="AK21" s="38"/>
      <c r="AL21" s="51">
        <f t="shared" si="11"/>
        <v>0</v>
      </c>
      <c r="AM21" s="66">
        <f t="shared" si="12"/>
        <v>0</v>
      </c>
    </row>
    <row r="22" spans="2:39" ht="12.75">
      <c r="B22" s="23"/>
      <c r="C22" s="38"/>
      <c r="D22" s="38"/>
      <c r="E22" s="51">
        <f t="shared" si="0"/>
        <v>0</v>
      </c>
      <c r="F22" s="38"/>
      <c r="G22" s="38"/>
      <c r="H22" s="51">
        <f t="shared" si="1"/>
        <v>0</v>
      </c>
      <c r="I22" s="38"/>
      <c r="J22" s="38"/>
      <c r="K22" s="51">
        <f t="shared" si="2"/>
        <v>0</v>
      </c>
      <c r="L22" s="38"/>
      <c r="M22" s="38"/>
      <c r="N22" s="51">
        <f t="shared" si="3"/>
        <v>0</v>
      </c>
      <c r="O22" s="38"/>
      <c r="P22" s="38"/>
      <c r="Q22" s="51">
        <f t="shared" si="4"/>
        <v>0</v>
      </c>
      <c r="R22" s="38"/>
      <c r="S22" s="38"/>
      <c r="T22" s="51">
        <f t="shared" si="5"/>
        <v>0</v>
      </c>
      <c r="U22" s="38"/>
      <c r="V22" s="38"/>
      <c r="W22" s="51">
        <f t="shared" si="6"/>
        <v>0</v>
      </c>
      <c r="X22" s="38"/>
      <c r="Y22" s="38"/>
      <c r="Z22" s="51">
        <f t="shared" si="7"/>
        <v>0</v>
      </c>
      <c r="AA22" s="38"/>
      <c r="AB22" s="38"/>
      <c r="AC22" s="51">
        <f t="shared" si="8"/>
        <v>0</v>
      </c>
      <c r="AD22" s="38"/>
      <c r="AE22" s="38"/>
      <c r="AF22" s="51">
        <f t="shared" si="9"/>
        <v>0</v>
      </c>
      <c r="AG22" s="38"/>
      <c r="AH22" s="38"/>
      <c r="AI22" s="51">
        <f t="shared" si="10"/>
        <v>0</v>
      </c>
      <c r="AJ22" s="38"/>
      <c r="AK22" s="38"/>
      <c r="AL22" s="51">
        <f t="shared" si="11"/>
        <v>0</v>
      </c>
      <c r="AM22" s="66">
        <f t="shared" si="12"/>
        <v>0</v>
      </c>
    </row>
    <row r="23" spans="2:39" ht="12.75">
      <c r="B23" s="23"/>
      <c r="C23" s="38"/>
      <c r="D23" s="38"/>
      <c r="E23" s="51">
        <f t="shared" si="0"/>
        <v>0</v>
      </c>
      <c r="F23" s="38"/>
      <c r="G23" s="38"/>
      <c r="H23" s="51">
        <f t="shared" si="1"/>
        <v>0</v>
      </c>
      <c r="I23" s="38"/>
      <c r="J23" s="38"/>
      <c r="K23" s="51">
        <f t="shared" si="2"/>
        <v>0</v>
      </c>
      <c r="L23" s="38"/>
      <c r="M23" s="38"/>
      <c r="N23" s="51">
        <f t="shared" si="3"/>
        <v>0</v>
      </c>
      <c r="O23" s="38"/>
      <c r="P23" s="38"/>
      <c r="Q23" s="51">
        <f t="shared" si="4"/>
        <v>0</v>
      </c>
      <c r="R23" s="38"/>
      <c r="S23" s="38"/>
      <c r="T23" s="51">
        <f t="shared" si="5"/>
        <v>0</v>
      </c>
      <c r="U23" s="38"/>
      <c r="V23" s="38"/>
      <c r="W23" s="51">
        <f t="shared" si="6"/>
        <v>0</v>
      </c>
      <c r="X23" s="38"/>
      <c r="Y23" s="38"/>
      <c r="Z23" s="51">
        <f t="shared" si="7"/>
        <v>0</v>
      </c>
      <c r="AA23" s="38"/>
      <c r="AB23" s="38"/>
      <c r="AC23" s="51">
        <f t="shared" si="8"/>
        <v>0</v>
      </c>
      <c r="AD23" s="38"/>
      <c r="AE23" s="38"/>
      <c r="AF23" s="51">
        <f t="shared" si="9"/>
        <v>0</v>
      </c>
      <c r="AG23" s="38"/>
      <c r="AH23" s="38"/>
      <c r="AI23" s="51">
        <f t="shared" si="10"/>
        <v>0</v>
      </c>
      <c r="AJ23" s="38"/>
      <c r="AK23" s="38"/>
      <c r="AL23" s="51">
        <f t="shared" si="11"/>
        <v>0</v>
      </c>
      <c r="AM23" s="66">
        <f t="shared" si="12"/>
        <v>0</v>
      </c>
    </row>
    <row r="24" spans="2:39" ht="12.75">
      <c r="B24" s="23"/>
      <c r="C24" s="38"/>
      <c r="D24" s="38"/>
      <c r="E24" s="51">
        <f t="shared" si="0"/>
        <v>0</v>
      </c>
      <c r="F24" s="38"/>
      <c r="G24" s="38"/>
      <c r="H24" s="51">
        <f t="shared" si="1"/>
        <v>0</v>
      </c>
      <c r="I24" s="38"/>
      <c r="J24" s="38"/>
      <c r="K24" s="51">
        <f t="shared" si="2"/>
        <v>0</v>
      </c>
      <c r="L24" s="38"/>
      <c r="M24" s="38"/>
      <c r="N24" s="51">
        <f t="shared" si="3"/>
        <v>0</v>
      </c>
      <c r="O24" s="38"/>
      <c r="P24" s="38"/>
      <c r="Q24" s="51">
        <f t="shared" si="4"/>
        <v>0</v>
      </c>
      <c r="R24" s="38"/>
      <c r="S24" s="38"/>
      <c r="T24" s="51">
        <f t="shared" si="5"/>
        <v>0</v>
      </c>
      <c r="U24" s="38"/>
      <c r="V24" s="38"/>
      <c r="W24" s="51">
        <f t="shared" si="6"/>
        <v>0</v>
      </c>
      <c r="X24" s="38"/>
      <c r="Y24" s="38"/>
      <c r="Z24" s="51">
        <f t="shared" si="7"/>
        <v>0</v>
      </c>
      <c r="AA24" s="38"/>
      <c r="AB24" s="38"/>
      <c r="AC24" s="51">
        <f t="shared" si="8"/>
        <v>0</v>
      </c>
      <c r="AD24" s="38"/>
      <c r="AE24" s="38"/>
      <c r="AF24" s="51">
        <f t="shared" si="9"/>
        <v>0</v>
      </c>
      <c r="AG24" s="38"/>
      <c r="AH24" s="38"/>
      <c r="AI24" s="51">
        <f t="shared" si="10"/>
        <v>0</v>
      </c>
      <c r="AJ24" s="38"/>
      <c r="AK24" s="38"/>
      <c r="AL24" s="51">
        <f t="shared" si="11"/>
        <v>0</v>
      </c>
      <c r="AM24" s="66">
        <f t="shared" si="12"/>
        <v>0</v>
      </c>
    </row>
    <row r="25" spans="2:39" ht="12.75">
      <c r="B25" s="23"/>
      <c r="C25" s="38"/>
      <c r="D25" s="38"/>
      <c r="E25" s="51">
        <f t="shared" si="0"/>
        <v>0</v>
      </c>
      <c r="F25" s="38"/>
      <c r="G25" s="38"/>
      <c r="H25" s="51">
        <f t="shared" si="1"/>
        <v>0</v>
      </c>
      <c r="I25" s="38"/>
      <c r="J25" s="38"/>
      <c r="K25" s="51">
        <f t="shared" si="2"/>
        <v>0</v>
      </c>
      <c r="L25" s="38"/>
      <c r="M25" s="38"/>
      <c r="N25" s="51">
        <f t="shared" si="3"/>
        <v>0</v>
      </c>
      <c r="O25" s="38"/>
      <c r="P25" s="38"/>
      <c r="Q25" s="51">
        <f t="shared" si="4"/>
        <v>0</v>
      </c>
      <c r="R25" s="38"/>
      <c r="S25" s="38"/>
      <c r="T25" s="51">
        <f t="shared" si="5"/>
        <v>0</v>
      </c>
      <c r="U25" s="38"/>
      <c r="V25" s="38"/>
      <c r="W25" s="51">
        <f t="shared" si="6"/>
        <v>0</v>
      </c>
      <c r="X25" s="38"/>
      <c r="Y25" s="38"/>
      <c r="Z25" s="51">
        <f t="shared" si="7"/>
        <v>0</v>
      </c>
      <c r="AA25" s="38"/>
      <c r="AB25" s="38"/>
      <c r="AC25" s="51">
        <f t="shared" si="8"/>
        <v>0</v>
      </c>
      <c r="AD25" s="38"/>
      <c r="AE25" s="38"/>
      <c r="AF25" s="51">
        <f t="shared" si="9"/>
        <v>0</v>
      </c>
      <c r="AG25" s="38"/>
      <c r="AH25" s="38"/>
      <c r="AI25" s="51">
        <f t="shared" si="10"/>
        <v>0</v>
      </c>
      <c r="AJ25" s="38"/>
      <c r="AK25" s="38"/>
      <c r="AL25" s="51">
        <f t="shared" si="11"/>
        <v>0</v>
      </c>
      <c r="AM25" s="66">
        <f t="shared" si="12"/>
        <v>0</v>
      </c>
    </row>
    <row r="26" spans="2:39" ht="12.75">
      <c r="B26" s="23"/>
      <c r="C26" s="38"/>
      <c r="D26" s="38"/>
      <c r="E26" s="51">
        <f t="shared" si="0"/>
        <v>0</v>
      </c>
      <c r="F26" s="38"/>
      <c r="G26" s="38"/>
      <c r="H26" s="51">
        <f t="shared" si="1"/>
        <v>0</v>
      </c>
      <c r="I26" s="38"/>
      <c r="J26" s="38"/>
      <c r="K26" s="51">
        <f t="shared" si="2"/>
        <v>0</v>
      </c>
      <c r="L26" s="38"/>
      <c r="M26" s="38"/>
      <c r="N26" s="51">
        <f t="shared" si="3"/>
        <v>0</v>
      </c>
      <c r="O26" s="38"/>
      <c r="P26" s="38"/>
      <c r="Q26" s="51">
        <f t="shared" si="4"/>
        <v>0</v>
      </c>
      <c r="R26" s="38"/>
      <c r="S26" s="38"/>
      <c r="T26" s="51">
        <f t="shared" si="5"/>
        <v>0</v>
      </c>
      <c r="U26" s="38"/>
      <c r="V26" s="38"/>
      <c r="W26" s="51">
        <f t="shared" si="6"/>
        <v>0</v>
      </c>
      <c r="X26" s="38"/>
      <c r="Y26" s="38"/>
      <c r="Z26" s="51">
        <f t="shared" si="7"/>
        <v>0</v>
      </c>
      <c r="AA26" s="38"/>
      <c r="AB26" s="38"/>
      <c r="AC26" s="51">
        <f t="shared" si="8"/>
        <v>0</v>
      </c>
      <c r="AD26" s="38"/>
      <c r="AE26" s="38"/>
      <c r="AF26" s="51">
        <f t="shared" si="9"/>
        <v>0</v>
      </c>
      <c r="AG26" s="38"/>
      <c r="AH26" s="38"/>
      <c r="AI26" s="51">
        <f t="shared" si="10"/>
        <v>0</v>
      </c>
      <c r="AJ26" s="38"/>
      <c r="AK26" s="38"/>
      <c r="AL26" s="51">
        <f t="shared" si="11"/>
        <v>0</v>
      </c>
      <c r="AM26" s="66">
        <f t="shared" si="12"/>
        <v>0</v>
      </c>
    </row>
    <row r="27" spans="2:39" ht="12.75">
      <c r="B27" s="23"/>
      <c r="C27" s="38"/>
      <c r="D27" s="38"/>
      <c r="E27" s="51">
        <f t="shared" si="0"/>
        <v>0</v>
      </c>
      <c r="F27" s="38"/>
      <c r="G27" s="38"/>
      <c r="H27" s="51">
        <f t="shared" si="1"/>
        <v>0</v>
      </c>
      <c r="I27" s="38"/>
      <c r="J27" s="38"/>
      <c r="K27" s="51">
        <f t="shared" si="2"/>
        <v>0</v>
      </c>
      <c r="L27" s="38"/>
      <c r="M27" s="38"/>
      <c r="N27" s="51">
        <f t="shared" si="3"/>
        <v>0</v>
      </c>
      <c r="O27" s="38"/>
      <c r="P27" s="38"/>
      <c r="Q27" s="51">
        <f t="shared" si="4"/>
        <v>0</v>
      </c>
      <c r="R27" s="38"/>
      <c r="S27" s="38"/>
      <c r="T27" s="51">
        <f t="shared" si="5"/>
        <v>0</v>
      </c>
      <c r="U27" s="38"/>
      <c r="V27" s="38"/>
      <c r="W27" s="51">
        <f t="shared" si="6"/>
        <v>0</v>
      </c>
      <c r="X27" s="38"/>
      <c r="Y27" s="38"/>
      <c r="Z27" s="51">
        <f t="shared" si="7"/>
        <v>0</v>
      </c>
      <c r="AA27" s="38"/>
      <c r="AB27" s="38"/>
      <c r="AC27" s="51">
        <f t="shared" si="8"/>
        <v>0</v>
      </c>
      <c r="AD27" s="38"/>
      <c r="AE27" s="38"/>
      <c r="AF27" s="51">
        <f t="shared" si="9"/>
        <v>0</v>
      </c>
      <c r="AG27" s="38"/>
      <c r="AH27" s="38"/>
      <c r="AI27" s="51">
        <f t="shared" si="10"/>
        <v>0</v>
      </c>
      <c r="AJ27" s="38"/>
      <c r="AK27" s="38"/>
      <c r="AL27" s="51">
        <f t="shared" si="11"/>
        <v>0</v>
      </c>
      <c r="AM27" s="66">
        <f t="shared" si="12"/>
        <v>0</v>
      </c>
    </row>
    <row r="28" spans="2:39" ht="12.75">
      <c r="B28" s="23"/>
      <c r="C28" s="38"/>
      <c r="D28" s="38"/>
      <c r="E28" s="51">
        <f t="shared" si="0"/>
        <v>0</v>
      </c>
      <c r="F28" s="38"/>
      <c r="G28" s="38"/>
      <c r="H28" s="51">
        <f t="shared" si="1"/>
        <v>0</v>
      </c>
      <c r="I28" s="38"/>
      <c r="J28" s="38"/>
      <c r="K28" s="51">
        <f t="shared" si="2"/>
        <v>0</v>
      </c>
      <c r="L28" s="38"/>
      <c r="M28" s="38"/>
      <c r="N28" s="51">
        <f t="shared" si="3"/>
        <v>0</v>
      </c>
      <c r="O28" s="38"/>
      <c r="P28" s="38"/>
      <c r="Q28" s="51">
        <f t="shared" si="4"/>
        <v>0</v>
      </c>
      <c r="R28" s="38"/>
      <c r="S28" s="38"/>
      <c r="T28" s="51">
        <f t="shared" si="5"/>
        <v>0</v>
      </c>
      <c r="U28" s="38"/>
      <c r="V28" s="38"/>
      <c r="W28" s="51">
        <f t="shared" si="6"/>
        <v>0</v>
      </c>
      <c r="X28" s="38"/>
      <c r="Y28" s="38"/>
      <c r="Z28" s="51">
        <f t="shared" si="7"/>
        <v>0</v>
      </c>
      <c r="AA28" s="38"/>
      <c r="AB28" s="38"/>
      <c r="AC28" s="51">
        <f t="shared" si="8"/>
        <v>0</v>
      </c>
      <c r="AD28" s="38"/>
      <c r="AE28" s="38"/>
      <c r="AF28" s="51">
        <f t="shared" si="9"/>
        <v>0</v>
      </c>
      <c r="AG28" s="38"/>
      <c r="AH28" s="38"/>
      <c r="AI28" s="51">
        <f t="shared" si="10"/>
        <v>0</v>
      </c>
      <c r="AJ28" s="38"/>
      <c r="AK28" s="38"/>
      <c r="AL28" s="51">
        <f t="shared" si="11"/>
        <v>0</v>
      </c>
      <c r="AM28" s="66">
        <f t="shared" si="12"/>
        <v>0</v>
      </c>
    </row>
    <row r="29" spans="2:39" ht="12.75">
      <c r="B29" s="23"/>
      <c r="C29" s="38"/>
      <c r="D29" s="38"/>
      <c r="E29" s="51">
        <f t="shared" si="0"/>
        <v>0</v>
      </c>
      <c r="F29" s="38"/>
      <c r="G29" s="38"/>
      <c r="H29" s="51">
        <f t="shared" si="1"/>
        <v>0</v>
      </c>
      <c r="I29" s="38"/>
      <c r="J29" s="38"/>
      <c r="K29" s="51">
        <f t="shared" si="2"/>
        <v>0</v>
      </c>
      <c r="L29" s="38"/>
      <c r="M29" s="38"/>
      <c r="N29" s="51">
        <f t="shared" si="3"/>
        <v>0</v>
      </c>
      <c r="O29" s="38"/>
      <c r="P29" s="38"/>
      <c r="Q29" s="51">
        <f t="shared" si="4"/>
        <v>0</v>
      </c>
      <c r="R29" s="38"/>
      <c r="S29" s="38"/>
      <c r="T29" s="51">
        <f t="shared" si="5"/>
        <v>0</v>
      </c>
      <c r="U29" s="38"/>
      <c r="V29" s="38"/>
      <c r="W29" s="51">
        <f t="shared" si="6"/>
        <v>0</v>
      </c>
      <c r="X29" s="38"/>
      <c r="Y29" s="38"/>
      <c r="Z29" s="51">
        <f t="shared" si="7"/>
        <v>0</v>
      </c>
      <c r="AA29" s="38"/>
      <c r="AB29" s="38"/>
      <c r="AC29" s="51">
        <f t="shared" si="8"/>
        <v>0</v>
      </c>
      <c r="AD29" s="38"/>
      <c r="AE29" s="38"/>
      <c r="AF29" s="51">
        <f t="shared" si="9"/>
        <v>0</v>
      </c>
      <c r="AG29" s="38"/>
      <c r="AH29" s="38"/>
      <c r="AI29" s="51">
        <f t="shared" si="10"/>
        <v>0</v>
      </c>
      <c r="AJ29" s="38"/>
      <c r="AK29" s="38"/>
      <c r="AL29" s="51">
        <f t="shared" si="11"/>
        <v>0</v>
      </c>
      <c r="AM29" s="66">
        <f t="shared" si="12"/>
        <v>0</v>
      </c>
    </row>
    <row r="30" spans="2:39" ht="12.75">
      <c r="B30" s="23"/>
      <c r="C30" s="38"/>
      <c r="D30" s="38"/>
      <c r="E30" s="51">
        <f t="shared" si="0"/>
        <v>0</v>
      </c>
      <c r="F30" s="38"/>
      <c r="G30" s="38"/>
      <c r="H30" s="51">
        <f t="shared" si="1"/>
        <v>0</v>
      </c>
      <c r="I30" s="38"/>
      <c r="J30" s="38"/>
      <c r="K30" s="51">
        <f t="shared" si="2"/>
        <v>0</v>
      </c>
      <c r="L30" s="38"/>
      <c r="M30" s="38"/>
      <c r="N30" s="51">
        <f t="shared" si="3"/>
        <v>0</v>
      </c>
      <c r="O30" s="38"/>
      <c r="P30" s="38"/>
      <c r="Q30" s="51">
        <f t="shared" si="4"/>
        <v>0</v>
      </c>
      <c r="R30" s="38"/>
      <c r="S30" s="38"/>
      <c r="T30" s="51">
        <f t="shared" si="5"/>
        <v>0</v>
      </c>
      <c r="U30" s="38"/>
      <c r="V30" s="38"/>
      <c r="W30" s="51">
        <f t="shared" si="6"/>
        <v>0</v>
      </c>
      <c r="X30" s="38"/>
      <c r="Y30" s="38"/>
      <c r="Z30" s="51">
        <f t="shared" si="7"/>
        <v>0</v>
      </c>
      <c r="AA30" s="38"/>
      <c r="AB30" s="38"/>
      <c r="AC30" s="51">
        <f t="shared" si="8"/>
        <v>0</v>
      </c>
      <c r="AD30" s="38"/>
      <c r="AE30" s="38"/>
      <c r="AF30" s="51">
        <f t="shared" si="9"/>
        <v>0</v>
      </c>
      <c r="AG30" s="38"/>
      <c r="AH30" s="38"/>
      <c r="AI30" s="51">
        <f t="shared" si="10"/>
        <v>0</v>
      </c>
      <c r="AJ30" s="38"/>
      <c r="AK30" s="38"/>
      <c r="AL30" s="51">
        <f t="shared" si="11"/>
        <v>0</v>
      </c>
      <c r="AM30" s="66">
        <f t="shared" si="12"/>
        <v>0</v>
      </c>
    </row>
    <row r="31" spans="2:39" ht="12.75">
      <c r="B31" s="23"/>
      <c r="C31" s="38"/>
      <c r="D31" s="38"/>
      <c r="E31" s="51">
        <f t="shared" si="0"/>
        <v>0</v>
      </c>
      <c r="F31" s="38"/>
      <c r="G31" s="38"/>
      <c r="H31" s="51">
        <f t="shared" si="1"/>
        <v>0</v>
      </c>
      <c r="I31" s="38"/>
      <c r="J31" s="38"/>
      <c r="K31" s="51">
        <f t="shared" si="2"/>
        <v>0</v>
      </c>
      <c r="L31" s="38"/>
      <c r="M31" s="38"/>
      <c r="N31" s="51">
        <f t="shared" si="3"/>
        <v>0</v>
      </c>
      <c r="O31" s="38"/>
      <c r="P31" s="38"/>
      <c r="Q31" s="51">
        <f t="shared" si="4"/>
        <v>0</v>
      </c>
      <c r="R31" s="38"/>
      <c r="S31" s="38"/>
      <c r="T31" s="51">
        <f t="shared" si="5"/>
        <v>0</v>
      </c>
      <c r="U31" s="38"/>
      <c r="V31" s="38"/>
      <c r="W31" s="51">
        <f t="shared" si="6"/>
        <v>0</v>
      </c>
      <c r="X31" s="38"/>
      <c r="Y31" s="38"/>
      <c r="Z31" s="51">
        <f t="shared" si="7"/>
        <v>0</v>
      </c>
      <c r="AA31" s="38"/>
      <c r="AB31" s="38"/>
      <c r="AC31" s="51">
        <f t="shared" si="8"/>
        <v>0</v>
      </c>
      <c r="AD31" s="38"/>
      <c r="AE31" s="38"/>
      <c r="AF31" s="51">
        <f t="shared" si="9"/>
        <v>0</v>
      </c>
      <c r="AG31" s="38"/>
      <c r="AH31" s="38"/>
      <c r="AI31" s="51">
        <f t="shared" si="10"/>
        <v>0</v>
      </c>
      <c r="AJ31" s="38"/>
      <c r="AK31" s="38"/>
      <c r="AL31" s="51">
        <f t="shared" si="11"/>
        <v>0</v>
      </c>
      <c r="AM31" s="66">
        <f t="shared" si="12"/>
        <v>0</v>
      </c>
    </row>
    <row r="32" spans="2:39" ht="12.75">
      <c r="B32" s="23"/>
      <c r="C32" s="38"/>
      <c r="D32" s="38"/>
      <c r="E32" s="51">
        <f t="shared" si="0"/>
        <v>0</v>
      </c>
      <c r="F32" s="38"/>
      <c r="G32" s="38"/>
      <c r="H32" s="51">
        <f t="shared" si="1"/>
        <v>0</v>
      </c>
      <c r="I32" s="38"/>
      <c r="J32" s="38"/>
      <c r="K32" s="51">
        <f t="shared" si="2"/>
        <v>0</v>
      </c>
      <c r="L32" s="38"/>
      <c r="M32" s="38"/>
      <c r="N32" s="51">
        <f t="shared" si="3"/>
        <v>0</v>
      </c>
      <c r="O32" s="38"/>
      <c r="P32" s="38"/>
      <c r="Q32" s="51">
        <f t="shared" si="4"/>
        <v>0</v>
      </c>
      <c r="R32" s="38"/>
      <c r="S32" s="38"/>
      <c r="T32" s="51">
        <f t="shared" si="5"/>
        <v>0</v>
      </c>
      <c r="U32" s="38"/>
      <c r="V32" s="38"/>
      <c r="W32" s="51">
        <f t="shared" si="6"/>
        <v>0</v>
      </c>
      <c r="X32" s="38"/>
      <c r="Y32" s="38"/>
      <c r="Z32" s="51">
        <f t="shared" si="7"/>
        <v>0</v>
      </c>
      <c r="AA32" s="38"/>
      <c r="AB32" s="38"/>
      <c r="AC32" s="51">
        <f t="shared" si="8"/>
        <v>0</v>
      </c>
      <c r="AD32" s="38"/>
      <c r="AE32" s="38"/>
      <c r="AF32" s="51">
        <f t="shared" si="9"/>
        <v>0</v>
      </c>
      <c r="AG32" s="38"/>
      <c r="AH32" s="38"/>
      <c r="AI32" s="51">
        <f t="shared" si="10"/>
        <v>0</v>
      </c>
      <c r="AJ32" s="38"/>
      <c r="AK32" s="38"/>
      <c r="AL32" s="51">
        <f t="shared" si="11"/>
        <v>0</v>
      </c>
      <c r="AM32" s="66">
        <f t="shared" si="12"/>
        <v>0</v>
      </c>
    </row>
    <row r="33" spans="2:39" ht="12.75">
      <c r="B33" s="23"/>
      <c r="C33" s="38"/>
      <c r="D33" s="38"/>
      <c r="E33" s="51">
        <f t="shared" si="0"/>
        <v>0</v>
      </c>
      <c r="F33" s="38"/>
      <c r="G33" s="38"/>
      <c r="H33" s="51">
        <f t="shared" si="1"/>
        <v>0</v>
      </c>
      <c r="I33" s="38"/>
      <c r="J33" s="38"/>
      <c r="K33" s="51">
        <f t="shared" si="2"/>
        <v>0</v>
      </c>
      <c r="L33" s="38"/>
      <c r="M33" s="38"/>
      <c r="N33" s="51">
        <f t="shared" si="3"/>
        <v>0</v>
      </c>
      <c r="O33" s="38"/>
      <c r="P33" s="38"/>
      <c r="Q33" s="51">
        <f t="shared" si="4"/>
        <v>0</v>
      </c>
      <c r="R33" s="38"/>
      <c r="S33" s="38"/>
      <c r="T33" s="51">
        <f t="shared" si="5"/>
        <v>0</v>
      </c>
      <c r="U33" s="38"/>
      <c r="V33" s="38"/>
      <c r="W33" s="51">
        <f t="shared" si="6"/>
        <v>0</v>
      </c>
      <c r="X33" s="38"/>
      <c r="Y33" s="38"/>
      <c r="Z33" s="51">
        <f t="shared" si="7"/>
        <v>0</v>
      </c>
      <c r="AA33" s="38"/>
      <c r="AB33" s="38"/>
      <c r="AC33" s="51">
        <f t="shared" si="8"/>
        <v>0</v>
      </c>
      <c r="AD33" s="38"/>
      <c r="AE33" s="38"/>
      <c r="AF33" s="51">
        <f t="shared" si="9"/>
        <v>0</v>
      </c>
      <c r="AG33" s="38"/>
      <c r="AH33" s="38"/>
      <c r="AI33" s="51">
        <f t="shared" si="10"/>
        <v>0</v>
      </c>
      <c r="AJ33" s="38"/>
      <c r="AK33" s="38"/>
      <c r="AL33" s="51">
        <f t="shared" si="11"/>
        <v>0</v>
      </c>
      <c r="AM33" s="66">
        <f t="shared" si="12"/>
        <v>0</v>
      </c>
    </row>
    <row r="34" spans="2:39" ht="12.75">
      <c r="B34" s="24"/>
      <c r="C34" s="38"/>
      <c r="D34" s="38"/>
      <c r="E34" s="52">
        <f t="shared" si="0"/>
        <v>0</v>
      </c>
      <c r="F34" s="38"/>
      <c r="G34" s="38"/>
      <c r="H34" s="52">
        <f t="shared" si="1"/>
        <v>0</v>
      </c>
      <c r="I34" s="38"/>
      <c r="J34" s="38"/>
      <c r="K34" s="52">
        <f>SUM(I34:J34)</f>
        <v>0</v>
      </c>
      <c r="L34" s="38"/>
      <c r="M34" s="38"/>
      <c r="N34" s="52">
        <f t="shared" si="3"/>
        <v>0</v>
      </c>
      <c r="O34" s="38"/>
      <c r="P34" s="38"/>
      <c r="Q34" s="52">
        <f t="shared" si="4"/>
        <v>0</v>
      </c>
      <c r="R34" s="38"/>
      <c r="S34" s="38"/>
      <c r="T34" s="52">
        <f t="shared" si="5"/>
        <v>0</v>
      </c>
      <c r="U34" s="38"/>
      <c r="V34" s="38"/>
      <c r="W34" s="52">
        <f t="shared" si="6"/>
        <v>0</v>
      </c>
      <c r="X34" s="38"/>
      <c r="Y34" s="38"/>
      <c r="Z34" s="52">
        <f t="shared" si="7"/>
        <v>0</v>
      </c>
      <c r="AA34" s="38"/>
      <c r="AB34" s="38"/>
      <c r="AC34" s="52">
        <f t="shared" si="8"/>
        <v>0</v>
      </c>
      <c r="AD34" s="38"/>
      <c r="AE34" s="38"/>
      <c r="AF34" s="52">
        <f t="shared" si="9"/>
        <v>0</v>
      </c>
      <c r="AG34" s="38"/>
      <c r="AH34" s="38"/>
      <c r="AI34" s="52">
        <f t="shared" si="10"/>
        <v>0</v>
      </c>
      <c r="AJ34" s="38"/>
      <c r="AK34" s="38"/>
      <c r="AL34" s="52">
        <f t="shared" si="11"/>
        <v>0</v>
      </c>
      <c r="AM34" s="67">
        <f t="shared" si="12"/>
        <v>0</v>
      </c>
    </row>
    <row r="35" spans="2:39" ht="12.75">
      <c r="B35" s="1" t="s">
        <v>46</v>
      </c>
      <c r="C35" s="39">
        <f>SUM(C5:C34)</f>
        <v>65.75</v>
      </c>
      <c r="D35" s="39">
        <f aca="true" t="shared" si="13" ref="D35:AM35">SUM(D5:D34)</f>
        <v>101.5</v>
      </c>
      <c r="E35" s="39">
        <f t="shared" si="13"/>
        <v>167.25</v>
      </c>
      <c r="F35" s="39">
        <f t="shared" si="13"/>
        <v>83</v>
      </c>
      <c r="G35" s="39">
        <f t="shared" si="13"/>
        <v>0</v>
      </c>
      <c r="H35" s="39">
        <f t="shared" si="13"/>
        <v>83</v>
      </c>
      <c r="I35" s="39">
        <f t="shared" si="13"/>
        <v>0</v>
      </c>
      <c r="J35" s="39">
        <f t="shared" si="13"/>
        <v>0</v>
      </c>
      <c r="K35" s="39">
        <f>SUM(K5:K34)</f>
        <v>0</v>
      </c>
      <c r="L35" s="39">
        <f t="shared" si="13"/>
        <v>0</v>
      </c>
      <c r="M35" s="39">
        <f t="shared" si="13"/>
        <v>0</v>
      </c>
      <c r="N35" s="39">
        <f t="shared" si="13"/>
        <v>0</v>
      </c>
      <c r="O35" s="39">
        <f t="shared" si="13"/>
        <v>0</v>
      </c>
      <c r="P35" s="39">
        <f t="shared" si="13"/>
        <v>0</v>
      </c>
      <c r="Q35" s="39">
        <f t="shared" si="13"/>
        <v>0</v>
      </c>
      <c r="R35" s="39">
        <f t="shared" si="13"/>
        <v>0</v>
      </c>
      <c r="S35" s="39">
        <f t="shared" si="13"/>
        <v>0</v>
      </c>
      <c r="T35" s="39">
        <f t="shared" si="13"/>
        <v>0</v>
      </c>
      <c r="U35" s="39">
        <f t="shared" si="13"/>
        <v>0</v>
      </c>
      <c r="V35" s="39">
        <f t="shared" si="13"/>
        <v>0</v>
      </c>
      <c r="W35" s="39">
        <f t="shared" si="13"/>
        <v>0</v>
      </c>
      <c r="X35" s="39">
        <f t="shared" si="13"/>
        <v>0</v>
      </c>
      <c r="Y35" s="39">
        <f t="shared" si="13"/>
        <v>0</v>
      </c>
      <c r="Z35" s="39">
        <f t="shared" si="13"/>
        <v>0</v>
      </c>
      <c r="AA35" s="39">
        <f t="shared" si="13"/>
        <v>0</v>
      </c>
      <c r="AB35" s="39">
        <f t="shared" si="13"/>
        <v>0</v>
      </c>
      <c r="AC35" s="39">
        <f t="shared" si="13"/>
        <v>0</v>
      </c>
      <c r="AD35" s="39">
        <f t="shared" si="13"/>
        <v>0</v>
      </c>
      <c r="AE35" s="39">
        <f t="shared" si="13"/>
        <v>0</v>
      </c>
      <c r="AF35" s="39">
        <f t="shared" si="13"/>
        <v>0</v>
      </c>
      <c r="AG35" s="39">
        <f t="shared" si="13"/>
        <v>0</v>
      </c>
      <c r="AH35" s="39">
        <f t="shared" si="13"/>
        <v>0</v>
      </c>
      <c r="AI35" s="39">
        <f t="shared" si="13"/>
        <v>0</v>
      </c>
      <c r="AJ35" s="39">
        <f t="shared" si="13"/>
        <v>0</v>
      </c>
      <c r="AK35" s="39">
        <f t="shared" si="13"/>
        <v>0</v>
      </c>
      <c r="AL35" s="39">
        <f t="shared" si="13"/>
        <v>0</v>
      </c>
      <c r="AM35" s="39">
        <f t="shared" si="13"/>
        <v>250.25</v>
      </c>
    </row>
  </sheetData>
  <sheetProtection sheet="1" objects="1" scenarios="1"/>
  <mergeCells count="14">
    <mergeCell ref="AM3:AM4"/>
    <mergeCell ref="B3:B4"/>
    <mergeCell ref="E3:E4"/>
    <mergeCell ref="H3:H4"/>
    <mergeCell ref="K3:K4"/>
    <mergeCell ref="N3:N4"/>
    <mergeCell ref="Q3:Q4"/>
    <mergeCell ref="T3:T4"/>
    <mergeCell ref="W3:W4"/>
    <mergeCell ref="AL3:AL4"/>
    <mergeCell ref="Z3:Z4"/>
    <mergeCell ref="AC3:AC4"/>
    <mergeCell ref="AF3:AF4"/>
    <mergeCell ref="AI3:AI4"/>
  </mergeCells>
  <conditionalFormatting sqref="B6:B12 B14:B34">
    <cfRule type="cellIs" priority="1" dxfId="1" operator="equal" stopIfTrue="1">
      <formula>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M35"/>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C6" sqref="C6"/>
    </sheetView>
  </sheetViews>
  <sheetFormatPr defaultColWidth="9.140625" defaultRowHeight="12.75"/>
  <cols>
    <col min="1" max="16384" width="9.140625" style="1" customWidth="1"/>
  </cols>
  <sheetData>
    <row r="1" ht="12.75">
      <c r="A1" s="35" t="s">
        <v>38</v>
      </c>
    </row>
    <row r="3" spans="2:39" ht="12.75">
      <c r="B3" s="76" t="s">
        <v>6</v>
      </c>
      <c r="C3" s="13">
        <v>39462</v>
      </c>
      <c r="D3" s="13">
        <v>39477</v>
      </c>
      <c r="E3" s="78" t="s">
        <v>50</v>
      </c>
      <c r="F3" s="13">
        <v>39493</v>
      </c>
      <c r="G3" s="13">
        <v>39507</v>
      </c>
      <c r="H3" s="78" t="s">
        <v>51</v>
      </c>
      <c r="I3" s="13">
        <v>39522</v>
      </c>
      <c r="J3" s="13">
        <v>39538</v>
      </c>
      <c r="K3" s="78" t="s">
        <v>52</v>
      </c>
      <c r="L3" s="13">
        <v>39553</v>
      </c>
      <c r="M3" s="13">
        <v>39568</v>
      </c>
      <c r="N3" s="78" t="s">
        <v>53</v>
      </c>
      <c r="O3" s="13">
        <v>39583</v>
      </c>
      <c r="P3" s="13">
        <v>39599</v>
      </c>
      <c r="Q3" s="78" t="s">
        <v>54</v>
      </c>
      <c r="R3" s="13">
        <v>39614</v>
      </c>
      <c r="S3" s="13">
        <v>39629</v>
      </c>
      <c r="T3" s="78" t="s">
        <v>55</v>
      </c>
      <c r="U3" s="13">
        <v>39644</v>
      </c>
      <c r="V3" s="13">
        <v>39660</v>
      </c>
      <c r="W3" s="78" t="s">
        <v>56</v>
      </c>
      <c r="X3" s="13">
        <v>39675</v>
      </c>
      <c r="Y3" s="13">
        <v>39691</v>
      </c>
      <c r="Z3" s="78" t="s">
        <v>57</v>
      </c>
      <c r="AA3" s="13">
        <v>39706</v>
      </c>
      <c r="AB3" s="13">
        <v>39721</v>
      </c>
      <c r="AC3" s="78" t="s">
        <v>58</v>
      </c>
      <c r="AD3" s="13">
        <v>39736</v>
      </c>
      <c r="AE3" s="13">
        <v>39752</v>
      </c>
      <c r="AF3" s="78" t="s">
        <v>59</v>
      </c>
      <c r="AG3" s="13">
        <v>39767</v>
      </c>
      <c r="AH3" s="13">
        <v>39782</v>
      </c>
      <c r="AI3" s="78" t="s">
        <v>60</v>
      </c>
      <c r="AJ3" s="13">
        <v>39797</v>
      </c>
      <c r="AK3" s="13">
        <v>39812</v>
      </c>
      <c r="AL3" s="78" t="s">
        <v>61</v>
      </c>
      <c r="AM3" s="78" t="s">
        <v>77</v>
      </c>
    </row>
    <row r="4" spans="2:39" ht="12.75">
      <c r="B4" s="77"/>
      <c r="C4" s="14" t="s">
        <v>0</v>
      </c>
      <c r="D4" s="15" t="s">
        <v>0</v>
      </c>
      <c r="E4" s="79"/>
      <c r="F4" s="15" t="s">
        <v>0</v>
      </c>
      <c r="G4" s="15" t="s">
        <v>0</v>
      </c>
      <c r="H4" s="80"/>
      <c r="I4" s="15" t="s">
        <v>0</v>
      </c>
      <c r="J4" s="15" t="s">
        <v>0</v>
      </c>
      <c r="K4" s="80"/>
      <c r="L4" s="14" t="s">
        <v>0</v>
      </c>
      <c r="M4" s="15" t="s">
        <v>0</v>
      </c>
      <c r="N4" s="80"/>
      <c r="O4" s="15" t="s">
        <v>0</v>
      </c>
      <c r="P4" s="15" t="s">
        <v>0</v>
      </c>
      <c r="Q4" s="80"/>
      <c r="R4" s="15" t="s">
        <v>0</v>
      </c>
      <c r="S4" s="15" t="s">
        <v>0</v>
      </c>
      <c r="T4" s="80"/>
      <c r="U4" s="14" t="s">
        <v>0</v>
      </c>
      <c r="V4" s="15" t="s">
        <v>0</v>
      </c>
      <c r="W4" s="80"/>
      <c r="X4" s="15" t="s">
        <v>0</v>
      </c>
      <c r="Y4" s="15" t="s">
        <v>0</v>
      </c>
      <c r="Z4" s="80"/>
      <c r="AA4" s="15" t="s">
        <v>0</v>
      </c>
      <c r="AB4" s="15" t="s">
        <v>0</v>
      </c>
      <c r="AC4" s="80"/>
      <c r="AD4" s="14" t="s">
        <v>0</v>
      </c>
      <c r="AE4" s="15" t="s">
        <v>0</v>
      </c>
      <c r="AF4" s="80"/>
      <c r="AG4" s="15" t="s">
        <v>0</v>
      </c>
      <c r="AH4" s="15" t="s">
        <v>0</v>
      </c>
      <c r="AI4" s="80"/>
      <c r="AJ4" s="15" t="s">
        <v>0</v>
      </c>
      <c r="AK4" s="15" t="s">
        <v>0</v>
      </c>
      <c r="AL4" s="80"/>
      <c r="AM4" s="80"/>
    </row>
    <row r="5" spans="2:39" ht="12.75">
      <c r="B5" s="28" t="s">
        <v>87</v>
      </c>
      <c r="C5" s="38">
        <v>10</v>
      </c>
      <c r="D5" s="38"/>
      <c r="E5" s="50">
        <f>SUM(C5:D5)</f>
        <v>10</v>
      </c>
      <c r="F5" s="38"/>
      <c r="G5" s="38"/>
      <c r="H5" s="50">
        <f>SUM(F5:G5)</f>
        <v>0</v>
      </c>
      <c r="I5" s="38"/>
      <c r="J5" s="38"/>
      <c r="K5" s="50">
        <f>SUM(I5:J5)</f>
        <v>0</v>
      </c>
      <c r="L5" s="38"/>
      <c r="M5" s="38"/>
      <c r="N5" s="50">
        <f>SUM(L5:M5)</f>
        <v>0</v>
      </c>
      <c r="O5" s="38"/>
      <c r="P5" s="38"/>
      <c r="Q5" s="50">
        <f>SUM(O5:P5)</f>
        <v>0</v>
      </c>
      <c r="R5" s="38"/>
      <c r="S5" s="38"/>
      <c r="T5" s="50">
        <f>SUM(R5:S5)</f>
        <v>0</v>
      </c>
      <c r="U5" s="38"/>
      <c r="V5" s="38"/>
      <c r="W5" s="50">
        <f>SUM(U5:V5)</f>
        <v>0</v>
      </c>
      <c r="X5" s="38"/>
      <c r="Y5" s="38"/>
      <c r="Z5" s="50">
        <f>SUM(X5:Y5)</f>
        <v>0</v>
      </c>
      <c r="AA5" s="38"/>
      <c r="AB5" s="38"/>
      <c r="AC5" s="50">
        <f>SUM(AA5:AB5)</f>
        <v>0</v>
      </c>
      <c r="AD5" s="38"/>
      <c r="AE5" s="38"/>
      <c r="AF5" s="50">
        <f>SUM(AD5:AE5)</f>
        <v>0</v>
      </c>
      <c r="AG5" s="38"/>
      <c r="AH5" s="38"/>
      <c r="AI5" s="50">
        <f>SUM(AG5:AH5)</f>
        <v>0</v>
      </c>
      <c r="AJ5" s="38"/>
      <c r="AK5" s="38"/>
      <c r="AL5" s="50">
        <f>SUM(AJ5:AK5)</f>
        <v>0</v>
      </c>
      <c r="AM5" s="65">
        <f>SUM(E5,H5,K5,N5,Q5,T5,W5,Z5,AC5,AF5,AI5,AL5)</f>
        <v>10</v>
      </c>
    </row>
    <row r="6" spans="2:39" ht="12.75">
      <c r="B6" s="23"/>
      <c r="C6" s="38"/>
      <c r="D6" s="38"/>
      <c r="E6" s="51">
        <f aca="true" t="shared" si="0" ref="E6:E34">SUM(C6:D6)</f>
        <v>0</v>
      </c>
      <c r="F6" s="38"/>
      <c r="G6" s="38"/>
      <c r="H6" s="51">
        <f aca="true" t="shared" si="1" ref="H6:H34">SUM(F6:G6)</f>
        <v>0</v>
      </c>
      <c r="I6" s="38"/>
      <c r="J6" s="38"/>
      <c r="K6" s="51">
        <f aca="true" t="shared" si="2" ref="K6:K33">SUM(I6:J6)</f>
        <v>0</v>
      </c>
      <c r="L6" s="38"/>
      <c r="M6" s="38"/>
      <c r="N6" s="51">
        <f aca="true" t="shared" si="3" ref="N6:N34">SUM(L6:M6)</f>
        <v>0</v>
      </c>
      <c r="O6" s="38"/>
      <c r="P6" s="38"/>
      <c r="Q6" s="51">
        <f aca="true" t="shared" si="4" ref="Q6:Q34">SUM(O6:P6)</f>
        <v>0</v>
      </c>
      <c r="R6" s="38"/>
      <c r="S6" s="38"/>
      <c r="T6" s="51">
        <f aca="true" t="shared" si="5" ref="T6:T34">SUM(R6:S6)</f>
        <v>0</v>
      </c>
      <c r="U6" s="38"/>
      <c r="V6" s="38"/>
      <c r="W6" s="51">
        <f aca="true" t="shared" si="6" ref="W6:W34">SUM(U6:V6)</f>
        <v>0</v>
      </c>
      <c r="X6" s="38"/>
      <c r="Y6" s="38"/>
      <c r="Z6" s="51">
        <f aca="true" t="shared" si="7" ref="Z6:Z34">SUM(X6:Y6)</f>
        <v>0</v>
      </c>
      <c r="AA6" s="38"/>
      <c r="AB6" s="38"/>
      <c r="AC6" s="51">
        <f aca="true" t="shared" si="8" ref="AC6:AC34">SUM(AA6:AB6)</f>
        <v>0</v>
      </c>
      <c r="AD6" s="38"/>
      <c r="AE6" s="38"/>
      <c r="AF6" s="51">
        <f aca="true" t="shared" si="9" ref="AF6:AF34">SUM(AD6:AE6)</f>
        <v>0</v>
      </c>
      <c r="AG6" s="38"/>
      <c r="AH6" s="38"/>
      <c r="AI6" s="51">
        <f aca="true" t="shared" si="10" ref="AI6:AI34">SUM(AG6:AH6)</f>
        <v>0</v>
      </c>
      <c r="AJ6" s="38"/>
      <c r="AK6" s="38"/>
      <c r="AL6" s="51">
        <f aca="true" t="shared" si="11" ref="AL6:AL34">SUM(AJ6:AK6)</f>
        <v>0</v>
      </c>
      <c r="AM6" s="66">
        <f aca="true" t="shared" si="12" ref="AM6:AM34">SUM(E6,H6,K6,N6,Q6,T6,W6,Z6,AC6,AF6,AI6,AL6)</f>
        <v>0</v>
      </c>
    </row>
    <row r="7" spans="2:39" ht="12.75">
      <c r="B7" s="23"/>
      <c r="C7" s="38"/>
      <c r="D7" s="38"/>
      <c r="E7" s="51">
        <f t="shared" si="0"/>
        <v>0</v>
      </c>
      <c r="F7" s="38"/>
      <c r="G7" s="38"/>
      <c r="H7" s="51">
        <f t="shared" si="1"/>
        <v>0</v>
      </c>
      <c r="I7" s="38"/>
      <c r="J7" s="38"/>
      <c r="K7" s="51">
        <f t="shared" si="2"/>
        <v>0</v>
      </c>
      <c r="L7" s="38"/>
      <c r="M7" s="38"/>
      <c r="N7" s="51">
        <f t="shared" si="3"/>
        <v>0</v>
      </c>
      <c r="O7" s="38"/>
      <c r="P7" s="38"/>
      <c r="Q7" s="51">
        <f t="shared" si="4"/>
        <v>0</v>
      </c>
      <c r="R7" s="38"/>
      <c r="S7" s="38"/>
      <c r="T7" s="51">
        <f t="shared" si="5"/>
        <v>0</v>
      </c>
      <c r="U7" s="38"/>
      <c r="V7" s="38"/>
      <c r="W7" s="51">
        <f t="shared" si="6"/>
        <v>0</v>
      </c>
      <c r="X7" s="38"/>
      <c r="Y7" s="38"/>
      <c r="Z7" s="51">
        <f t="shared" si="7"/>
        <v>0</v>
      </c>
      <c r="AA7" s="38"/>
      <c r="AB7" s="38"/>
      <c r="AC7" s="51">
        <f t="shared" si="8"/>
        <v>0</v>
      </c>
      <c r="AD7" s="38"/>
      <c r="AE7" s="38"/>
      <c r="AF7" s="51">
        <f t="shared" si="9"/>
        <v>0</v>
      </c>
      <c r="AG7" s="38"/>
      <c r="AH7" s="38"/>
      <c r="AI7" s="51">
        <f t="shared" si="10"/>
        <v>0</v>
      </c>
      <c r="AJ7" s="38"/>
      <c r="AK7" s="38"/>
      <c r="AL7" s="51">
        <f t="shared" si="11"/>
        <v>0</v>
      </c>
      <c r="AM7" s="66">
        <f t="shared" si="12"/>
        <v>0</v>
      </c>
    </row>
    <row r="8" spans="2:39" ht="12.75">
      <c r="B8" s="23"/>
      <c r="C8" s="38"/>
      <c r="D8" s="38"/>
      <c r="E8" s="51">
        <f t="shared" si="0"/>
        <v>0</v>
      </c>
      <c r="F8" s="38"/>
      <c r="G8" s="38"/>
      <c r="H8" s="51">
        <f t="shared" si="1"/>
        <v>0</v>
      </c>
      <c r="I8" s="38"/>
      <c r="J8" s="38"/>
      <c r="K8" s="51">
        <f t="shared" si="2"/>
        <v>0</v>
      </c>
      <c r="L8" s="38"/>
      <c r="M8" s="38"/>
      <c r="N8" s="51">
        <f t="shared" si="3"/>
        <v>0</v>
      </c>
      <c r="O8" s="38"/>
      <c r="P8" s="38"/>
      <c r="Q8" s="51">
        <f t="shared" si="4"/>
        <v>0</v>
      </c>
      <c r="R8" s="38"/>
      <c r="S8" s="38"/>
      <c r="T8" s="51">
        <f t="shared" si="5"/>
        <v>0</v>
      </c>
      <c r="U8" s="38"/>
      <c r="V8" s="38"/>
      <c r="W8" s="51">
        <f t="shared" si="6"/>
        <v>0</v>
      </c>
      <c r="X8" s="38"/>
      <c r="Y8" s="38"/>
      <c r="Z8" s="51">
        <f t="shared" si="7"/>
        <v>0</v>
      </c>
      <c r="AA8" s="38"/>
      <c r="AB8" s="38"/>
      <c r="AC8" s="51">
        <f t="shared" si="8"/>
        <v>0</v>
      </c>
      <c r="AD8" s="38"/>
      <c r="AE8" s="38"/>
      <c r="AF8" s="51">
        <f t="shared" si="9"/>
        <v>0</v>
      </c>
      <c r="AG8" s="38"/>
      <c r="AH8" s="38"/>
      <c r="AI8" s="51">
        <f t="shared" si="10"/>
        <v>0</v>
      </c>
      <c r="AJ8" s="38"/>
      <c r="AK8" s="38"/>
      <c r="AL8" s="51">
        <f t="shared" si="11"/>
        <v>0</v>
      </c>
      <c r="AM8" s="66">
        <f t="shared" si="12"/>
        <v>0</v>
      </c>
    </row>
    <row r="9" spans="2:39" ht="12.75">
      <c r="B9" s="23"/>
      <c r="C9" s="38"/>
      <c r="D9" s="38"/>
      <c r="E9" s="51">
        <f t="shared" si="0"/>
        <v>0</v>
      </c>
      <c r="F9" s="38"/>
      <c r="G9" s="38"/>
      <c r="H9" s="51">
        <f t="shared" si="1"/>
        <v>0</v>
      </c>
      <c r="I9" s="38"/>
      <c r="J9" s="38"/>
      <c r="K9" s="51">
        <f t="shared" si="2"/>
        <v>0</v>
      </c>
      <c r="L9" s="38"/>
      <c r="M9" s="38"/>
      <c r="N9" s="51">
        <f t="shared" si="3"/>
        <v>0</v>
      </c>
      <c r="O9" s="38"/>
      <c r="P9" s="38"/>
      <c r="Q9" s="51">
        <f t="shared" si="4"/>
        <v>0</v>
      </c>
      <c r="R9" s="38"/>
      <c r="S9" s="38"/>
      <c r="T9" s="51">
        <f t="shared" si="5"/>
        <v>0</v>
      </c>
      <c r="U9" s="38"/>
      <c r="V9" s="38"/>
      <c r="W9" s="51">
        <f t="shared" si="6"/>
        <v>0</v>
      </c>
      <c r="X9" s="38"/>
      <c r="Y9" s="38"/>
      <c r="Z9" s="51">
        <f t="shared" si="7"/>
        <v>0</v>
      </c>
      <c r="AA9" s="38"/>
      <c r="AB9" s="38"/>
      <c r="AC9" s="51">
        <f t="shared" si="8"/>
        <v>0</v>
      </c>
      <c r="AD9" s="38"/>
      <c r="AE9" s="38"/>
      <c r="AF9" s="51">
        <f t="shared" si="9"/>
        <v>0</v>
      </c>
      <c r="AG9" s="38"/>
      <c r="AH9" s="38"/>
      <c r="AI9" s="51">
        <f t="shared" si="10"/>
        <v>0</v>
      </c>
      <c r="AJ9" s="38"/>
      <c r="AK9" s="38"/>
      <c r="AL9" s="51">
        <f t="shared" si="11"/>
        <v>0</v>
      </c>
      <c r="AM9" s="66">
        <f t="shared" si="12"/>
        <v>0</v>
      </c>
    </row>
    <row r="10" spans="2:39" ht="12.75">
      <c r="B10" s="23"/>
      <c r="C10" s="38"/>
      <c r="D10" s="38"/>
      <c r="E10" s="51">
        <f t="shared" si="0"/>
        <v>0</v>
      </c>
      <c r="F10" s="38"/>
      <c r="G10" s="38"/>
      <c r="H10" s="51">
        <f t="shared" si="1"/>
        <v>0</v>
      </c>
      <c r="I10" s="38"/>
      <c r="J10" s="38"/>
      <c r="K10" s="51">
        <f t="shared" si="2"/>
        <v>0</v>
      </c>
      <c r="L10" s="38"/>
      <c r="M10" s="38"/>
      <c r="N10" s="51">
        <f t="shared" si="3"/>
        <v>0</v>
      </c>
      <c r="O10" s="38"/>
      <c r="P10" s="38"/>
      <c r="Q10" s="51">
        <f t="shared" si="4"/>
        <v>0</v>
      </c>
      <c r="R10" s="38"/>
      <c r="S10" s="38"/>
      <c r="T10" s="51">
        <f t="shared" si="5"/>
        <v>0</v>
      </c>
      <c r="U10" s="38"/>
      <c r="V10" s="38"/>
      <c r="W10" s="51">
        <f t="shared" si="6"/>
        <v>0</v>
      </c>
      <c r="X10" s="38"/>
      <c r="Y10" s="38"/>
      <c r="Z10" s="51">
        <f t="shared" si="7"/>
        <v>0</v>
      </c>
      <c r="AA10" s="38"/>
      <c r="AB10" s="38"/>
      <c r="AC10" s="51">
        <f t="shared" si="8"/>
        <v>0</v>
      </c>
      <c r="AD10" s="38"/>
      <c r="AE10" s="38"/>
      <c r="AF10" s="51">
        <f t="shared" si="9"/>
        <v>0</v>
      </c>
      <c r="AG10" s="38"/>
      <c r="AH10" s="38"/>
      <c r="AI10" s="51">
        <f t="shared" si="10"/>
        <v>0</v>
      </c>
      <c r="AJ10" s="38"/>
      <c r="AK10" s="38"/>
      <c r="AL10" s="51">
        <f t="shared" si="11"/>
        <v>0</v>
      </c>
      <c r="AM10" s="66">
        <f t="shared" si="12"/>
        <v>0</v>
      </c>
    </row>
    <row r="11" spans="2:39" ht="12.75">
      <c r="B11" s="23"/>
      <c r="C11" s="38"/>
      <c r="D11" s="38"/>
      <c r="E11" s="51">
        <f t="shared" si="0"/>
        <v>0</v>
      </c>
      <c r="F11" s="38"/>
      <c r="G11" s="38"/>
      <c r="H11" s="51">
        <f t="shared" si="1"/>
        <v>0</v>
      </c>
      <c r="I11" s="38"/>
      <c r="J11" s="38"/>
      <c r="K11" s="51">
        <f t="shared" si="2"/>
        <v>0</v>
      </c>
      <c r="L11" s="38"/>
      <c r="M11" s="38"/>
      <c r="N11" s="51">
        <f t="shared" si="3"/>
        <v>0</v>
      </c>
      <c r="O11" s="38"/>
      <c r="P11" s="38"/>
      <c r="Q11" s="51">
        <f t="shared" si="4"/>
        <v>0</v>
      </c>
      <c r="R11" s="38"/>
      <c r="S11" s="38"/>
      <c r="T11" s="51">
        <f t="shared" si="5"/>
        <v>0</v>
      </c>
      <c r="U11" s="38"/>
      <c r="V11" s="38"/>
      <c r="W11" s="51">
        <f t="shared" si="6"/>
        <v>0</v>
      </c>
      <c r="X11" s="38"/>
      <c r="Y11" s="38"/>
      <c r="Z11" s="51">
        <f t="shared" si="7"/>
        <v>0</v>
      </c>
      <c r="AA11" s="38"/>
      <c r="AB11" s="38"/>
      <c r="AC11" s="51">
        <f t="shared" si="8"/>
        <v>0</v>
      </c>
      <c r="AD11" s="38"/>
      <c r="AE11" s="38"/>
      <c r="AF11" s="51">
        <f t="shared" si="9"/>
        <v>0</v>
      </c>
      <c r="AG11" s="38"/>
      <c r="AH11" s="38"/>
      <c r="AI11" s="51">
        <f t="shared" si="10"/>
        <v>0</v>
      </c>
      <c r="AJ11" s="38"/>
      <c r="AK11" s="38"/>
      <c r="AL11" s="51">
        <f t="shared" si="11"/>
        <v>0</v>
      </c>
      <c r="AM11" s="66">
        <f t="shared" si="12"/>
        <v>0</v>
      </c>
    </row>
    <row r="12" spans="2:39" ht="12.75">
      <c r="B12" s="23"/>
      <c r="C12" s="38"/>
      <c r="D12" s="38"/>
      <c r="E12" s="51">
        <f t="shared" si="0"/>
        <v>0</v>
      </c>
      <c r="F12" s="38"/>
      <c r="G12" s="38"/>
      <c r="H12" s="51">
        <f t="shared" si="1"/>
        <v>0</v>
      </c>
      <c r="I12" s="38"/>
      <c r="J12" s="38"/>
      <c r="K12" s="51">
        <f t="shared" si="2"/>
        <v>0</v>
      </c>
      <c r="L12" s="38"/>
      <c r="M12" s="38"/>
      <c r="N12" s="51">
        <f t="shared" si="3"/>
        <v>0</v>
      </c>
      <c r="O12" s="38"/>
      <c r="P12" s="38"/>
      <c r="Q12" s="51">
        <f t="shared" si="4"/>
        <v>0</v>
      </c>
      <c r="R12" s="38"/>
      <c r="S12" s="38"/>
      <c r="T12" s="51">
        <f t="shared" si="5"/>
        <v>0</v>
      </c>
      <c r="U12" s="38"/>
      <c r="V12" s="38"/>
      <c r="W12" s="51">
        <f t="shared" si="6"/>
        <v>0</v>
      </c>
      <c r="X12" s="38"/>
      <c r="Y12" s="38"/>
      <c r="Z12" s="51">
        <f t="shared" si="7"/>
        <v>0</v>
      </c>
      <c r="AA12" s="38"/>
      <c r="AB12" s="38"/>
      <c r="AC12" s="51">
        <f t="shared" si="8"/>
        <v>0</v>
      </c>
      <c r="AD12" s="38"/>
      <c r="AE12" s="38"/>
      <c r="AF12" s="51">
        <f t="shared" si="9"/>
        <v>0</v>
      </c>
      <c r="AG12" s="38"/>
      <c r="AH12" s="38"/>
      <c r="AI12" s="51">
        <f t="shared" si="10"/>
        <v>0</v>
      </c>
      <c r="AJ12" s="38"/>
      <c r="AK12" s="38"/>
      <c r="AL12" s="51">
        <f t="shared" si="11"/>
        <v>0</v>
      </c>
      <c r="AM12" s="66">
        <f t="shared" si="12"/>
        <v>0</v>
      </c>
    </row>
    <row r="13" spans="2:39" ht="12.75">
      <c r="B13" s="23"/>
      <c r="C13" s="38"/>
      <c r="D13" s="38"/>
      <c r="E13" s="51">
        <f t="shared" si="0"/>
        <v>0</v>
      </c>
      <c r="F13" s="38"/>
      <c r="G13" s="38"/>
      <c r="H13" s="51">
        <f t="shared" si="1"/>
        <v>0</v>
      </c>
      <c r="I13" s="38"/>
      <c r="J13" s="38"/>
      <c r="K13" s="51">
        <f t="shared" si="2"/>
        <v>0</v>
      </c>
      <c r="L13" s="38"/>
      <c r="M13" s="38"/>
      <c r="N13" s="51">
        <f t="shared" si="3"/>
        <v>0</v>
      </c>
      <c r="O13" s="38"/>
      <c r="P13" s="38"/>
      <c r="Q13" s="51">
        <f t="shared" si="4"/>
        <v>0</v>
      </c>
      <c r="R13" s="38"/>
      <c r="S13" s="38"/>
      <c r="T13" s="51">
        <f t="shared" si="5"/>
        <v>0</v>
      </c>
      <c r="U13" s="38"/>
      <c r="V13" s="38"/>
      <c r="W13" s="51">
        <f t="shared" si="6"/>
        <v>0</v>
      </c>
      <c r="X13" s="38"/>
      <c r="Y13" s="38"/>
      <c r="Z13" s="51">
        <f t="shared" si="7"/>
        <v>0</v>
      </c>
      <c r="AA13" s="38"/>
      <c r="AB13" s="38"/>
      <c r="AC13" s="51">
        <f t="shared" si="8"/>
        <v>0</v>
      </c>
      <c r="AD13" s="38"/>
      <c r="AE13" s="38"/>
      <c r="AF13" s="51">
        <f t="shared" si="9"/>
        <v>0</v>
      </c>
      <c r="AG13" s="38"/>
      <c r="AH13" s="38"/>
      <c r="AI13" s="51">
        <f t="shared" si="10"/>
        <v>0</v>
      </c>
      <c r="AJ13" s="38"/>
      <c r="AK13" s="38"/>
      <c r="AL13" s="51">
        <f t="shared" si="11"/>
        <v>0</v>
      </c>
      <c r="AM13" s="66">
        <f t="shared" si="12"/>
        <v>0</v>
      </c>
    </row>
    <row r="14" spans="2:39" ht="12.75">
      <c r="B14" s="23"/>
      <c r="C14" s="38"/>
      <c r="D14" s="38"/>
      <c r="E14" s="51">
        <f t="shared" si="0"/>
        <v>0</v>
      </c>
      <c r="F14" s="38"/>
      <c r="G14" s="38"/>
      <c r="H14" s="51">
        <f t="shared" si="1"/>
        <v>0</v>
      </c>
      <c r="I14" s="38"/>
      <c r="J14" s="38"/>
      <c r="K14" s="51">
        <f t="shared" si="2"/>
        <v>0</v>
      </c>
      <c r="L14" s="38"/>
      <c r="M14" s="38"/>
      <c r="N14" s="51">
        <f t="shared" si="3"/>
        <v>0</v>
      </c>
      <c r="O14" s="38"/>
      <c r="P14" s="38"/>
      <c r="Q14" s="51">
        <f t="shared" si="4"/>
        <v>0</v>
      </c>
      <c r="R14" s="38"/>
      <c r="S14" s="38"/>
      <c r="T14" s="51">
        <f t="shared" si="5"/>
        <v>0</v>
      </c>
      <c r="U14" s="38"/>
      <c r="V14" s="38"/>
      <c r="W14" s="51">
        <f t="shared" si="6"/>
        <v>0</v>
      </c>
      <c r="X14" s="38"/>
      <c r="Y14" s="38"/>
      <c r="Z14" s="51">
        <f t="shared" si="7"/>
        <v>0</v>
      </c>
      <c r="AA14" s="38"/>
      <c r="AB14" s="38"/>
      <c r="AC14" s="51">
        <f t="shared" si="8"/>
        <v>0</v>
      </c>
      <c r="AD14" s="38"/>
      <c r="AE14" s="38"/>
      <c r="AF14" s="51">
        <f t="shared" si="9"/>
        <v>0</v>
      </c>
      <c r="AG14" s="38"/>
      <c r="AH14" s="38"/>
      <c r="AI14" s="51">
        <f t="shared" si="10"/>
        <v>0</v>
      </c>
      <c r="AJ14" s="38"/>
      <c r="AK14" s="38"/>
      <c r="AL14" s="51">
        <f t="shared" si="11"/>
        <v>0</v>
      </c>
      <c r="AM14" s="66">
        <f t="shared" si="12"/>
        <v>0</v>
      </c>
    </row>
    <row r="15" spans="2:39" ht="12.75">
      <c r="B15" s="23"/>
      <c r="C15" s="38"/>
      <c r="D15" s="38"/>
      <c r="E15" s="51">
        <f t="shared" si="0"/>
        <v>0</v>
      </c>
      <c r="F15" s="38"/>
      <c r="G15" s="38"/>
      <c r="H15" s="51">
        <f t="shared" si="1"/>
        <v>0</v>
      </c>
      <c r="I15" s="38"/>
      <c r="J15" s="38"/>
      <c r="K15" s="51">
        <f t="shared" si="2"/>
        <v>0</v>
      </c>
      <c r="L15" s="38"/>
      <c r="M15" s="38"/>
      <c r="N15" s="51">
        <f t="shared" si="3"/>
        <v>0</v>
      </c>
      <c r="O15" s="38"/>
      <c r="P15" s="38"/>
      <c r="Q15" s="51">
        <f t="shared" si="4"/>
        <v>0</v>
      </c>
      <c r="R15" s="38"/>
      <c r="S15" s="38"/>
      <c r="T15" s="51">
        <f t="shared" si="5"/>
        <v>0</v>
      </c>
      <c r="U15" s="38"/>
      <c r="V15" s="38"/>
      <c r="W15" s="51">
        <f t="shared" si="6"/>
        <v>0</v>
      </c>
      <c r="X15" s="38"/>
      <c r="Y15" s="38"/>
      <c r="Z15" s="51">
        <f t="shared" si="7"/>
        <v>0</v>
      </c>
      <c r="AA15" s="38"/>
      <c r="AB15" s="38"/>
      <c r="AC15" s="51">
        <f t="shared" si="8"/>
        <v>0</v>
      </c>
      <c r="AD15" s="38"/>
      <c r="AE15" s="38"/>
      <c r="AF15" s="51">
        <f t="shared" si="9"/>
        <v>0</v>
      </c>
      <c r="AG15" s="38"/>
      <c r="AH15" s="38"/>
      <c r="AI15" s="51">
        <f t="shared" si="10"/>
        <v>0</v>
      </c>
      <c r="AJ15" s="38"/>
      <c r="AK15" s="38"/>
      <c r="AL15" s="51">
        <f t="shared" si="11"/>
        <v>0</v>
      </c>
      <c r="AM15" s="66">
        <f t="shared" si="12"/>
        <v>0</v>
      </c>
    </row>
    <row r="16" spans="2:39" ht="12.75">
      <c r="B16" s="23"/>
      <c r="C16" s="38"/>
      <c r="D16" s="38"/>
      <c r="E16" s="51">
        <f t="shared" si="0"/>
        <v>0</v>
      </c>
      <c r="F16" s="38"/>
      <c r="G16" s="38"/>
      <c r="H16" s="51">
        <f t="shared" si="1"/>
        <v>0</v>
      </c>
      <c r="I16" s="38"/>
      <c r="J16" s="38"/>
      <c r="K16" s="51">
        <f t="shared" si="2"/>
        <v>0</v>
      </c>
      <c r="L16" s="38"/>
      <c r="M16" s="38"/>
      <c r="N16" s="51">
        <f t="shared" si="3"/>
        <v>0</v>
      </c>
      <c r="O16" s="38"/>
      <c r="P16" s="38"/>
      <c r="Q16" s="51">
        <f t="shared" si="4"/>
        <v>0</v>
      </c>
      <c r="R16" s="38"/>
      <c r="S16" s="38"/>
      <c r="T16" s="51">
        <f t="shared" si="5"/>
        <v>0</v>
      </c>
      <c r="U16" s="38"/>
      <c r="V16" s="38"/>
      <c r="W16" s="51">
        <f t="shared" si="6"/>
        <v>0</v>
      </c>
      <c r="X16" s="38"/>
      <c r="Y16" s="38"/>
      <c r="Z16" s="51">
        <f t="shared" si="7"/>
        <v>0</v>
      </c>
      <c r="AA16" s="38"/>
      <c r="AB16" s="38"/>
      <c r="AC16" s="51">
        <f t="shared" si="8"/>
        <v>0</v>
      </c>
      <c r="AD16" s="38"/>
      <c r="AE16" s="38"/>
      <c r="AF16" s="51">
        <f t="shared" si="9"/>
        <v>0</v>
      </c>
      <c r="AG16" s="38"/>
      <c r="AH16" s="38"/>
      <c r="AI16" s="51">
        <f t="shared" si="10"/>
        <v>0</v>
      </c>
      <c r="AJ16" s="38"/>
      <c r="AK16" s="38"/>
      <c r="AL16" s="51">
        <f t="shared" si="11"/>
        <v>0</v>
      </c>
      <c r="AM16" s="66">
        <f t="shared" si="12"/>
        <v>0</v>
      </c>
    </row>
    <row r="17" spans="2:39" ht="12.75">
      <c r="B17" s="23"/>
      <c r="C17" s="38"/>
      <c r="D17" s="38"/>
      <c r="E17" s="51">
        <f t="shared" si="0"/>
        <v>0</v>
      </c>
      <c r="F17" s="38"/>
      <c r="G17" s="38"/>
      <c r="H17" s="51">
        <f t="shared" si="1"/>
        <v>0</v>
      </c>
      <c r="I17" s="38"/>
      <c r="J17" s="38"/>
      <c r="K17" s="51">
        <f t="shared" si="2"/>
        <v>0</v>
      </c>
      <c r="L17" s="38"/>
      <c r="M17" s="38"/>
      <c r="N17" s="51">
        <f t="shared" si="3"/>
        <v>0</v>
      </c>
      <c r="O17" s="38"/>
      <c r="P17" s="38"/>
      <c r="Q17" s="51">
        <f t="shared" si="4"/>
        <v>0</v>
      </c>
      <c r="R17" s="38"/>
      <c r="S17" s="38"/>
      <c r="T17" s="51">
        <f t="shared" si="5"/>
        <v>0</v>
      </c>
      <c r="U17" s="38"/>
      <c r="V17" s="38"/>
      <c r="W17" s="51">
        <f t="shared" si="6"/>
        <v>0</v>
      </c>
      <c r="X17" s="38"/>
      <c r="Y17" s="38"/>
      <c r="Z17" s="51">
        <f t="shared" si="7"/>
        <v>0</v>
      </c>
      <c r="AA17" s="38"/>
      <c r="AB17" s="38"/>
      <c r="AC17" s="51">
        <f t="shared" si="8"/>
        <v>0</v>
      </c>
      <c r="AD17" s="38"/>
      <c r="AE17" s="38"/>
      <c r="AF17" s="51">
        <f t="shared" si="9"/>
        <v>0</v>
      </c>
      <c r="AG17" s="38"/>
      <c r="AH17" s="38"/>
      <c r="AI17" s="51">
        <f t="shared" si="10"/>
        <v>0</v>
      </c>
      <c r="AJ17" s="38"/>
      <c r="AK17" s="38"/>
      <c r="AL17" s="51">
        <f t="shared" si="11"/>
        <v>0</v>
      </c>
      <c r="AM17" s="66">
        <f t="shared" si="12"/>
        <v>0</v>
      </c>
    </row>
    <row r="18" spans="2:39" ht="12.75">
      <c r="B18" s="23"/>
      <c r="C18" s="38"/>
      <c r="D18" s="38"/>
      <c r="E18" s="51">
        <f t="shared" si="0"/>
        <v>0</v>
      </c>
      <c r="F18" s="38"/>
      <c r="G18" s="38"/>
      <c r="H18" s="51">
        <f t="shared" si="1"/>
        <v>0</v>
      </c>
      <c r="I18" s="38"/>
      <c r="J18" s="38"/>
      <c r="K18" s="51">
        <f t="shared" si="2"/>
        <v>0</v>
      </c>
      <c r="L18" s="38"/>
      <c r="M18" s="38"/>
      <c r="N18" s="51">
        <f t="shared" si="3"/>
        <v>0</v>
      </c>
      <c r="O18" s="38"/>
      <c r="P18" s="38"/>
      <c r="Q18" s="51">
        <f t="shared" si="4"/>
        <v>0</v>
      </c>
      <c r="R18" s="38"/>
      <c r="S18" s="38"/>
      <c r="T18" s="51">
        <f t="shared" si="5"/>
        <v>0</v>
      </c>
      <c r="U18" s="38"/>
      <c r="V18" s="38"/>
      <c r="W18" s="51">
        <f t="shared" si="6"/>
        <v>0</v>
      </c>
      <c r="X18" s="38"/>
      <c r="Y18" s="38"/>
      <c r="Z18" s="51">
        <f t="shared" si="7"/>
        <v>0</v>
      </c>
      <c r="AA18" s="38"/>
      <c r="AB18" s="38"/>
      <c r="AC18" s="51">
        <f t="shared" si="8"/>
        <v>0</v>
      </c>
      <c r="AD18" s="38"/>
      <c r="AE18" s="38"/>
      <c r="AF18" s="51">
        <f t="shared" si="9"/>
        <v>0</v>
      </c>
      <c r="AG18" s="38"/>
      <c r="AH18" s="38"/>
      <c r="AI18" s="51">
        <f t="shared" si="10"/>
        <v>0</v>
      </c>
      <c r="AJ18" s="38"/>
      <c r="AK18" s="38"/>
      <c r="AL18" s="51">
        <f t="shared" si="11"/>
        <v>0</v>
      </c>
      <c r="AM18" s="66">
        <f t="shared" si="12"/>
        <v>0</v>
      </c>
    </row>
    <row r="19" spans="2:39" ht="12.75">
      <c r="B19" s="23"/>
      <c r="C19" s="38"/>
      <c r="D19" s="38"/>
      <c r="E19" s="51">
        <f t="shared" si="0"/>
        <v>0</v>
      </c>
      <c r="F19" s="38"/>
      <c r="G19" s="38"/>
      <c r="H19" s="51">
        <f t="shared" si="1"/>
        <v>0</v>
      </c>
      <c r="I19" s="38"/>
      <c r="J19" s="38"/>
      <c r="K19" s="51">
        <f t="shared" si="2"/>
        <v>0</v>
      </c>
      <c r="L19" s="38"/>
      <c r="M19" s="38"/>
      <c r="N19" s="51">
        <f t="shared" si="3"/>
        <v>0</v>
      </c>
      <c r="O19" s="38"/>
      <c r="P19" s="38"/>
      <c r="Q19" s="51">
        <f t="shared" si="4"/>
        <v>0</v>
      </c>
      <c r="R19" s="38"/>
      <c r="S19" s="38"/>
      <c r="T19" s="51">
        <f t="shared" si="5"/>
        <v>0</v>
      </c>
      <c r="U19" s="38"/>
      <c r="V19" s="38"/>
      <c r="W19" s="51">
        <f t="shared" si="6"/>
        <v>0</v>
      </c>
      <c r="X19" s="38"/>
      <c r="Y19" s="38"/>
      <c r="Z19" s="51">
        <f t="shared" si="7"/>
        <v>0</v>
      </c>
      <c r="AA19" s="38"/>
      <c r="AB19" s="38"/>
      <c r="AC19" s="51">
        <f t="shared" si="8"/>
        <v>0</v>
      </c>
      <c r="AD19" s="38"/>
      <c r="AE19" s="38"/>
      <c r="AF19" s="51">
        <f t="shared" si="9"/>
        <v>0</v>
      </c>
      <c r="AG19" s="38"/>
      <c r="AH19" s="38"/>
      <c r="AI19" s="51">
        <f t="shared" si="10"/>
        <v>0</v>
      </c>
      <c r="AJ19" s="38"/>
      <c r="AK19" s="38"/>
      <c r="AL19" s="51">
        <f t="shared" si="11"/>
        <v>0</v>
      </c>
      <c r="AM19" s="66">
        <f t="shared" si="12"/>
        <v>0</v>
      </c>
    </row>
    <row r="20" spans="2:39" ht="12.75">
      <c r="B20" s="23"/>
      <c r="C20" s="38"/>
      <c r="D20" s="38"/>
      <c r="E20" s="51">
        <f t="shared" si="0"/>
        <v>0</v>
      </c>
      <c r="F20" s="38"/>
      <c r="G20" s="38"/>
      <c r="H20" s="51">
        <f t="shared" si="1"/>
        <v>0</v>
      </c>
      <c r="I20" s="38"/>
      <c r="J20" s="38"/>
      <c r="K20" s="51">
        <f t="shared" si="2"/>
        <v>0</v>
      </c>
      <c r="L20" s="38"/>
      <c r="M20" s="38"/>
      <c r="N20" s="51">
        <f t="shared" si="3"/>
        <v>0</v>
      </c>
      <c r="O20" s="38"/>
      <c r="P20" s="38"/>
      <c r="Q20" s="51">
        <f t="shared" si="4"/>
        <v>0</v>
      </c>
      <c r="R20" s="38"/>
      <c r="S20" s="38"/>
      <c r="T20" s="51">
        <f t="shared" si="5"/>
        <v>0</v>
      </c>
      <c r="U20" s="38"/>
      <c r="V20" s="38"/>
      <c r="W20" s="51">
        <f t="shared" si="6"/>
        <v>0</v>
      </c>
      <c r="X20" s="38"/>
      <c r="Y20" s="38"/>
      <c r="Z20" s="51">
        <f t="shared" si="7"/>
        <v>0</v>
      </c>
      <c r="AA20" s="38"/>
      <c r="AB20" s="38"/>
      <c r="AC20" s="51">
        <f t="shared" si="8"/>
        <v>0</v>
      </c>
      <c r="AD20" s="38"/>
      <c r="AE20" s="38"/>
      <c r="AF20" s="51">
        <f t="shared" si="9"/>
        <v>0</v>
      </c>
      <c r="AG20" s="38"/>
      <c r="AH20" s="38"/>
      <c r="AI20" s="51">
        <f t="shared" si="10"/>
        <v>0</v>
      </c>
      <c r="AJ20" s="38"/>
      <c r="AK20" s="38"/>
      <c r="AL20" s="51">
        <f t="shared" si="11"/>
        <v>0</v>
      </c>
      <c r="AM20" s="66">
        <f t="shared" si="12"/>
        <v>0</v>
      </c>
    </row>
    <row r="21" spans="2:39" ht="12.75">
      <c r="B21" s="23"/>
      <c r="C21" s="38"/>
      <c r="D21" s="38"/>
      <c r="E21" s="51">
        <f t="shared" si="0"/>
        <v>0</v>
      </c>
      <c r="F21" s="38"/>
      <c r="G21" s="38"/>
      <c r="H21" s="51">
        <f t="shared" si="1"/>
        <v>0</v>
      </c>
      <c r="I21" s="38"/>
      <c r="J21" s="38"/>
      <c r="K21" s="51">
        <f t="shared" si="2"/>
        <v>0</v>
      </c>
      <c r="L21" s="38"/>
      <c r="M21" s="38"/>
      <c r="N21" s="51">
        <f t="shared" si="3"/>
        <v>0</v>
      </c>
      <c r="O21" s="38"/>
      <c r="P21" s="38"/>
      <c r="Q21" s="51">
        <f t="shared" si="4"/>
        <v>0</v>
      </c>
      <c r="R21" s="38"/>
      <c r="S21" s="38"/>
      <c r="T21" s="51">
        <f t="shared" si="5"/>
        <v>0</v>
      </c>
      <c r="U21" s="38"/>
      <c r="V21" s="38"/>
      <c r="W21" s="51">
        <f t="shared" si="6"/>
        <v>0</v>
      </c>
      <c r="X21" s="38"/>
      <c r="Y21" s="38"/>
      <c r="Z21" s="51">
        <f t="shared" si="7"/>
        <v>0</v>
      </c>
      <c r="AA21" s="38"/>
      <c r="AB21" s="38"/>
      <c r="AC21" s="51">
        <f t="shared" si="8"/>
        <v>0</v>
      </c>
      <c r="AD21" s="38"/>
      <c r="AE21" s="38"/>
      <c r="AF21" s="51">
        <f t="shared" si="9"/>
        <v>0</v>
      </c>
      <c r="AG21" s="38"/>
      <c r="AH21" s="38"/>
      <c r="AI21" s="51">
        <f t="shared" si="10"/>
        <v>0</v>
      </c>
      <c r="AJ21" s="38"/>
      <c r="AK21" s="38"/>
      <c r="AL21" s="51">
        <f t="shared" si="11"/>
        <v>0</v>
      </c>
      <c r="AM21" s="66">
        <f t="shared" si="12"/>
        <v>0</v>
      </c>
    </row>
    <row r="22" spans="2:39" ht="12.75">
      <c r="B22" s="23"/>
      <c r="C22" s="38"/>
      <c r="D22" s="38"/>
      <c r="E22" s="51">
        <f t="shared" si="0"/>
        <v>0</v>
      </c>
      <c r="F22" s="38"/>
      <c r="G22" s="38"/>
      <c r="H22" s="51">
        <f t="shared" si="1"/>
        <v>0</v>
      </c>
      <c r="I22" s="38"/>
      <c r="J22" s="38"/>
      <c r="K22" s="51">
        <f t="shared" si="2"/>
        <v>0</v>
      </c>
      <c r="L22" s="38"/>
      <c r="M22" s="38"/>
      <c r="N22" s="51">
        <f t="shared" si="3"/>
        <v>0</v>
      </c>
      <c r="O22" s="38"/>
      <c r="P22" s="38"/>
      <c r="Q22" s="51">
        <f t="shared" si="4"/>
        <v>0</v>
      </c>
      <c r="R22" s="38"/>
      <c r="S22" s="38"/>
      <c r="T22" s="51">
        <f t="shared" si="5"/>
        <v>0</v>
      </c>
      <c r="U22" s="38"/>
      <c r="V22" s="38"/>
      <c r="W22" s="51">
        <f t="shared" si="6"/>
        <v>0</v>
      </c>
      <c r="X22" s="38"/>
      <c r="Y22" s="38"/>
      <c r="Z22" s="51">
        <f t="shared" si="7"/>
        <v>0</v>
      </c>
      <c r="AA22" s="38"/>
      <c r="AB22" s="38"/>
      <c r="AC22" s="51">
        <f t="shared" si="8"/>
        <v>0</v>
      </c>
      <c r="AD22" s="38"/>
      <c r="AE22" s="38"/>
      <c r="AF22" s="51">
        <f t="shared" si="9"/>
        <v>0</v>
      </c>
      <c r="AG22" s="38"/>
      <c r="AH22" s="38"/>
      <c r="AI22" s="51">
        <f t="shared" si="10"/>
        <v>0</v>
      </c>
      <c r="AJ22" s="38"/>
      <c r="AK22" s="38"/>
      <c r="AL22" s="51">
        <f t="shared" si="11"/>
        <v>0</v>
      </c>
      <c r="AM22" s="66">
        <f t="shared" si="12"/>
        <v>0</v>
      </c>
    </row>
    <row r="23" spans="2:39" ht="12.75">
      <c r="B23" s="23"/>
      <c r="C23" s="38"/>
      <c r="D23" s="38"/>
      <c r="E23" s="51">
        <f t="shared" si="0"/>
        <v>0</v>
      </c>
      <c r="F23" s="38"/>
      <c r="G23" s="38"/>
      <c r="H23" s="51">
        <f t="shared" si="1"/>
        <v>0</v>
      </c>
      <c r="I23" s="38"/>
      <c r="J23" s="38"/>
      <c r="K23" s="51">
        <f t="shared" si="2"/>
        <v>0</v>
      </c>
      <c r="L23" s="38"/>
      <c r="M23" s="38"/>
      <c r="N23" s="51">
        <f t="shared" si="3"/>
        <v>0</v>
      </c>
      <c r="O23" s="38"/>
      <c r="P23" s="38"/>
      <c r="Q23" s="51">
        <f t="shared" si="4"/>
        <v>0</v>
      </c>
      <c r="R23" s="38"/>
      <c r="S23" s="38"/>
      <c r="T23" s="51">
        <f t="shared" si="5"/>
        <v>0</v>
      </c>
      <c r="U23" s="38"/>
      <c r="V23" s="38"/>
      <c r="W23" s="51">
        <f t="shared" si="6"/>
        <v>0</v>
      </c>
      <c r="X23" s="38"/>
      <c r="Y23" s="38"/>
      <c r="Z23" s="51">
        <f t="shared" si="7"/>
        <v>0</v>
      </c>
      <c r="AA23" s="38"/>
      <c r="AB23" s="38"/>
      <c r="AC23" s="51">
        <f t="shared" si="8"/>
        <v>0</v>
      </c>
      <c r="AD23" s="38"/>
      <c r="AE23" s="38"/>
      <c r="AF23" s="51">
        <f t="shared" si="9"/>
        <v>0</v>
      </c>
      <c r="AG23" s="38"/>
      <c r="AH23" s="38"/>
      <c r="AI23" s="51">
        <f t="shared" si="10"/>
        <v>0</v>
      </c>
      <c r="AJ23" s="38"/>
      <c r="AK23" s="38"/>
      <c r="AL23" s="51">
        <f t="shared" si="11"/>
        <v>0</v>
      </c>
      <c r="AM23" s="66">
        <f t="shared" si="12"/>
        <v>0</v>
      </c>
    </row>
    <row r="24" spans="2:39" ht="12.75">
      <c r="B24" s="23"/>
      <c r="C24" s="38"/>
      <c r="D24" s="38"/>
      <c r="E24" s="51">
        <f t="shared" si="0"/>
        <v>0</v>
      </c>
      <c r="F24" s="38"/>
      <c r="G24" s="38"/>
      <c r="H24" s="51">
        <f t="shared" si="1"/>
        <v>0</v>
      </c>
      <c r="I24" s="38"/>
      <c r="J24" s="38"/>
      <c r="K24" s="51">
        <f t="shared" si="2"/>
        <v>0</v>
      </c>
      <c r="L24" s="38"/>
      <c r="M24" s="38"/>
      <c r="N24" s="51">
        <f t="shared" si="3"/>
        <v>0</v>
      </c>
      <c r="O24" s="38"/>
      <c r="P24" s="38"/>
      <c r="Q24" s="51">
        <f t="shared" si="4"/>
        <v>0</v>
      </c>
      <c r="R24" s="38"/>
      <c r="S24" s="38"/>
      <c r="T24" s="51">
        <f t="shared" si="5"/>
        <v>0</v>
      </c>
      <c r="U24" s="38"/>
      <c r="V24" s="38"/>
      <c r="W24" s="51">
        <f t="shared" si="6"/>
        <v>0</v>
      </c>
      <c r="X24" s="38"/>
      <c r="Y24" s="38"/>
      <c r="Z24" s="51">
        <f t="shared" si="7"/>
        <v>0</v>
      </c>
      <c r="AA24" s="38"/>
      <c r="AB24" s="38"/>
      <c r="AC24" s="51">
        <f t="shared" si="8"/>
        <v>0</v>
      </c>
      <c r="AD24" s="38"/>
      <c r="AE24" s="38"/>
      <c r="AF24" s="51">
        <f t="shared" si="9"/>
        <v>0</v>
      </c>
      <c r="AG24" s="38"/>
      <c r="AH24" s="38"/>
      <c r="AI24" s="51">
        <f t="shared" si="10"/>
        <v>0</v>
      </c>
      <c r="AJ24" s="38"/>
      <c r="AK24" s="38"/>
      <c r="AL24" s="51">
        <f t="shared" si="11"/>
        <v>0</v>
      </c>
      <c r="AM24" s="66">
        <f t="shared" si="12"/>
        <v>0</v>
      </c>
    </row>
    <row r="25" spans="2:39" ht="12.75">
      <c r="B25" s="23"/>
      <c r="C25" s="38"/>
      <c r="D25" s="38"/>
      <c r="E25" s="51">
        <f t="shared" si="0"/>
        <v>0</v>
      </c>
      <c r="F25" s="38"/>
      <c r="G25" s="38"/>
      <c r="H25" s="51">
        <f t="shared" si="1"/>
        <v>0</v>
      </c>
      <c r="I25" s="38"/>
      <c r="J25" s="38"/>
      <c r="K25" s="51">
        <f t="shared" si="2"/>
        <v>0</v>
      </c>
      <c r="L25" s="38"/>
      <c r="M25" s="38"/>
      <c r="N25" s="51">
        <f t="shared" si="3"/>
        <v>0</v>
      </c>
      <c r="O25" s="38"/>
      <c r="P25" s="38"/>
      <c r="Q25" s="51">
        <f t="shared" si="4"/>
        <v>0</v>
      </c>
      <c r="R25" s="38"/>
      <c r="S25" s="38"/>
      <c r="T25" s="51">
        <f t="shared" si="5"/>
        <v>0</v>
      </c>
      <c r="U25" s="38"/>
      <c r="V25" s="38"/>
      <c r="W25" s="51">
        <f t="shared" si="6"/>
        <v>0</v>
      </c>
      <c r="X25" s="38"/>
      <c r="Y25" s="38"/>
      <c r="Z25" s="51">
        <f t="shared" si="7"/>
        <v>0</v>
      </c>
      <c r="AA25" s="38"/>
      <c r="AB25" s="38"/>
      <c r="AC25" s="51">
        <f t="shared" si="8"/>
        <v>0</v>
      </c>
      <c r="AD25" s="38"/>
      <c r="AE25" s="38"/>
      <c r="AF25" s="51">
        <f t="shared" si="9"/>
        <v>0</v>
      </c>
      <c r="AG25" s="38"/>
      <c r="AH25" s="38"/>
      <c r="AI25" s="51">
        <f t="shared" si="10"/>
        <v>0</v>
      </c>
      <c r="AJ25" s="38"/>
      <c r="AK25" s="38"/>
      <c r="AL25" s="51">
        <f t="shared" si="11"/>
        <v>0</v>
      </c>
      <c r="AM25" s="66">
        <f t="shared" si="12"/>
        <v>0</v>
      </c>
    </row>
    <row r="26" spans="2:39" ht="12.75">
      <c r="B26" s="23"/>
      <c r="C26" s="38"/>
      <c r="D26" s="38"/>
      <c r="E26" s="51">
        <f t="shared" si="0"/>
        <v>0</v>
      </c>
      <c r="F26" s="38"/>
      <c r="G26" s="38"/>
      <c r="H26" s="51">
        <f t="shared" si="1"/>
        <v>0</v>
      </c>
      <c r="I26" s="38"/>
      <c r="J26" s="38"/>
      <c r="K26" s="51">
        <f t="shared" si="2"/>
        <v>0</v>
      </c>
      <c r="L26" s="38"/>
      <c r="M26" s="38"/>
      <c r="N26" s="51">
        <f t="shared" si="3"/>
        <v>0</v>
      </c>
      <c r="O26" s="38"/>
      <c r="P26" s="38"/>
      <c r="Q26" s="51">
        <f t="shared" si="4"/>
        <v>0</v>
      </c>
      <c r="R26" s="38"/>
      <c r="S26" s="38"/>
      <c r="T26" s="51">
        <f t="shared" si="5"/>
        <v>0</v>
      </c>
      <c r="U26" s="38"/>
      <c r="V26" s="38"/>
      <c r="W26" s="51">
        <f t="shared" si="6"/>
        <v>0</v>
      </c>
      <c r="X26" s="38"/>
      <c r="Y26" s="38"/>
      <c r="Z26" s="51">
        <f t="shared" si="7"/>
        <v>0</v>
      </c>
      <c r="AA26" s="38"/>
      <c r="AB26" s="38"/>
      <c r="AC26" s="51">
        <f t="shared" si="8"/>
        <v>0</v>
      </c>
      <c r="AD26" s="38"/>
      <c r="AE26" s="38"/>
      <c r="AF26" s="51">
        <f t="shared" si="9"/>
        <v>0</v>
      </c>
      <c r="AG26" s="38"/>
      <c r="AH26" s="38"/>
      <c r="AI26" s="51">
        <f t="shared" si="10"/>
        <v>0</v>
      </c>
      <c r="AJ26" s="38"/>
      <c r="AK26" s="38"/>
      <c r="AL26" s="51">
        <f t="shared" si="11"/>
        <v>0</v>
      </c>
      <c r="AM26" s="66">
        <f t="shared" si="12"/>
        <v>0</v>
      </c>
    </row>
    <row r="27" spans="2:39" ht="12.75">
      <c r="B27" s="23"/>
      <c r="C27" s="38"/>
      <c r="D27" s="38"/>
      <c r="E27" s="51">
        <f t="shared" si="0"/>
        <v>0</v>
      </c>
      <c r="F27" s="38"/>
      <c r="G27" s="38"/>
      <c r="H27" s="51">
        <f t="shared" si="1"/>
        <v>0</v>
      </c>
      <c r="I27" s="38"/>
      <c r="J27" s="38"/>
      <c r="K27" s="51">
        <f t="shared" si="2"/>
        <v>0</v>
      </c>
      <c r="L27" s="38"/>
      <c r="M27" s="38"/>
      <c r="N27" s="51">
        <f t="shared" si="3"/>
        <v>0</v>
      </c>
      <c r="O27" s="38"/>
      <c r="P27" s="38"/>
      <c r="Q27" s="51">
        <f t="shared" si="4"/>
        <v>0</v>
      </c>
      <c r="R27" s="38"/>
      <c r="S27" s="38"/>
      <c r="T27" s="51">
        <f t="shared" si="5"/>
        <v>0</v>
      </c>
      <c r="U27" s="38"/>
      <c r="V27" s="38"/>
      <c r="W27" s="51">
        <f t="shared" si="6"/>
        <v>0</v>
      </c>
      <c r="X27" s="38"/>
      <c r="Y27" s="38"/>
      <c r="Z27" s="51">
        <f t="shared" si="7"/>
        <v>0</v>
      </c>
      <c r="AA27" s="38"/>
      <c r="AB27" s="38"/>
      <c r="AC27" s="51">
        <f t="shared" si="8"/>
        <v>0</v>
      </c>
      <c r="AD27" s="38"/>
      <c r="AE27" s="38"/>
      <c r="AF27" s="51">
        <f t="shared" si="9"/>
        <v>0</v>
      </c>
      <c r="AG27" s="38"/>
      <c r="AH27" s="38"/>
      <c r="AI27" s="51">
        <f t="shared" si="10"/>
        <v>0</v>
      </c>
      <c r="AJ27" s="38"/>
      <c r="AK27" s="38"/>
      <c r="AL27" s="51">
        <f t="shared" si="11"/>
        <v>0</v>
      </c>
      <c r="AM27" s="66">
        <f t="shared" si="12"/>
        <v>0</v>
      </c>
    </row>
    <row r="28" spans="2:39" ht="12.75">
      <c r="B28" s="23"/>
      <c r="C28" s="38"/>
      <c r="D28" s="38"/>
      <c r="E28" s="51">
        <f t="shared" si="0"/>
        <v>0</v>
      </c>
      <c r="F28" s="38"/>
      <c r="G28" s="38"/>
      <c r="H28" s="51">
        <f t="shared" si="1"/>
        <v>0</v>
      </c>
      <c r="I28" s="38"/>
      <c r="J28" s="38"/>
      <c r="K28" s="51">
        <f t="shared" si="2"/>
        <v>0</v>
      </c>
      <c r="L28" s="38"/>
      <c r="M28" s="38"/>
      <c r="N28" s="51">
        <f t="shared" si="3"/>
        <v>0</v>
      </c>
      <c r="O28" s="38"/>
      <c r="P28" s="38"/>
      <c r="Q28" s="51">
        <f t="shared" si="4"/>
        <v>0</v>
      </c>
      <c r="R28" s="38"/>
      <c r="S28" s="38"/>
      <c r="T28" s="51">
        <f t="shared" si="5"/>
        <v>0</v>
      </c>
      <c r="U28" s="38"/>
      <c r="V28" s="38"/>
      <c r="W28" s="51">
        <f t="shared" si="6"/>
        <v>0</v>
      </c>
      <c r="X28" s="38"/>
      <c r="Y28" s="38"/>
      <c r="Z28" s="51">
        <f t="shared" si="7"/>
        <v>0</v>
      </c>
      <c r="AA28" s="38"/>
      <c r="AB28" s="38"/>
      <c r="AC28" s="51">
        <f t="shared" si="8"/>
        <v>0</v>
      </c>
      <c r="AD28" s="38"/>
      <c r="AE28" s="38"/>
      <c r="AF28" s="51">
        <f t="shared" si="9"/>
        <v>0</v>
      </c>
      <c r="AG28" s="38"/>
      <c r="AH28" s="38"/>
      <c r="AI28" s="51">
        <f t="shared" si="10"/>
        <v>0</v>
      </c>
      <c r="AJ28" s="38"/>
      <c r="AK28" s="38"/>
      <c r="AL28" s="51">
        <f t="shared" si="11"/>
        <v>0</v>
      </c>
      <c r="AM28" s="66">
        <f t="shared" si="12"/>
        <v>0</v>
      </c>
    </row>
    <row r="29" spans="2:39" ht="12.75">
      <c r="B29" s="23"/>
      <c r="C29" s="38"/>
      <c r="D29" s="38"/>
      <c r="E29" s="51">
        <f t="shared" si="0"/>
        <v>0</v>
      </c>
      <c r="F29" s="38"/>
      <c r="G29" s="38"/>
      <c r="H29" s="51">
        <f t="shared" si="1"/>
        <v>0</v>
      </c>
      <c r="I29" s="38"/>
      <c r="J29" s="38"/>
      <c r="K29" s="51">
        <f t="shared" si="2"/>
        <v>0</v>
      </c>
      <c r="L29" s="38"/>
      <c r="M29" s="38"/>
      <c r="N29" s="51">
        <f t="shared" si="3"/>
        <v>0</v>
      </c>
      <c r="O29" s="38"/>
      <c r="P29" s="38"/>
      <c r="Q29" s="51">
        <f t="shared" si="4"/>
        <v>0</v>
      </c>
      <c r="R29" s="38"/>
      <c r="S29" s="38"/>
      <c r="T29" s="51">
        <f t="shared" si="5"/>
        <v>0</v>
      </c>
      <c r="U29" s="38"/>
      <c r="V29" s="38"/>
      <c r="W29" s="51">
        <f t="shared" si="6"/>
        <v>0</v>
      </c>
      <c r="X29" s="38"/>
      <c r="Y29" s="38"/>
      <c r="Z29" s="51">
        <f t="shared" si="7"/>
        <v>0</v>
      </c>
      <c r="AA29" s="38"/>
      <c r="AB29" s="38"/>
      <c r="AC29" s="51">
        <f t="shared" si="8"/>
        <v>0</v>
      </c>
      <c r="AD29" s="38"/>
      <c r="AE29" s="38"/>
      <c r="AF29" s="51">
        <f t="shared" si="9"/>
        <v>0</v>
      </c>
      <c r="AG29" s="38"/>
      <c r="AH29" s="38"/>
      <c r="AI29" s="51">
        <f t="shared" si="10"/>
        <v>0</v>
      </c>
      <c r="AJ29" s="38"/>
      <c r="AK29" s="38"/>
      <c r="AL29" s="51">
        <f t="shared" si="11"/>
        <v>0</v>
      </c>
      <c r="AM29" s="66">
        <f t="shared" si="12"/>
        <v>0</v>
      </c>
    </row>
    <row r="30" spans="2:39" ht="12.75">
      <c r="B30" s="23"/>
      <c r="C30" s="38"/>
      <c r="D30" s="38"/>
      <c r="E30" s="51">
        <f t="shared" si="0"/>
        <v>0</v>
      </c>
      <c r="F30" s="38"/>
      <c r="G30" s="38"/>
      <c r="H30" s="51">
        <f t="shared" si="1"/>
        <v>0</v>
      </c>
      <c r="I30" s="38"/>
      <c r="J30" s="38"/>
      <c r="K30" s="51">
        <f t="shared" si="2"/>
        <v>0</v>
      </c>
      <c r="L30" s="38"/>
      <c r="M30" s="38"/>
      <c r="N30" s="51">
        <f t="shared" si="3"/>
        <v>0</v>
      </c>
      <c r="O30" s="38"/>
      <c r="P30" s="38"/>
      <c r="Q30" s="51">
        <f t="shared" si="4"/>
        <v>0</v>
      </c>
      <c r="R30" s="38"/>
      <c r="S30" s="38"/>
      <c r="T30" s="51">
        <f t="shared" si="5"/>
        <v>0</v>
      </c>
      <c r="U30" s="38"/>
      <c r="V30" s="38"/>
      <c r="W30" s="51">
        <f t="shared" si="6"/>
        <v>0</v>
      </c>
      <c r="X30" s="38"/>
      <c r="Y30" s="38"/>
      <c r="Z30" s="51">
        <f t="shared" si="7"/>
        <v>0</v>
      </c>
      <c r="AA30" s="38"/>
      <c r="AB30" s="38"/>
      <c r="AC30" s="51">
        <f t="shared" si="8"/>
        <v>0</v>
      </c>
      <c r="AD30" s="38"/>
      <c r="AE30" s="38"/>
      <c r="AF30" s="51">
        <f t="shared" si="9"/>
        <v>0</v>
      </c>
      <c r="AG30" s="38"/>
      <c r="AH30" s="38"/>
      <c r="AI30" s="51">
        <f t="shared" si="10"/>
        <v>0</v>
      </c>
      <c r="AJ30" s="38"/>
      <c r="AK30" s="38"/>
      <c r="AL30" s="51">
        <f t="shared" si="11"/>
        <v>0</v>
      </c>
      <c r="AM30" s="66">
        <f t="shared" si="12"/>
        <v>0</v>
      </c>
    </row>
    <row r="31" spans="2:39" ht="12.75">
      <c r="B31" s="23"/>
      <c r="C31" s="38"/>
      <c r="D31" s="38"/>
      <c r="E31" s="51">
        <f t="shared" si="0"/>
        <v>0</v>
      </c>
      <c r="F31" s="38"/>
      <c r="G31" s="38"/>
      <c r="H31" s="51">
        <f t="shared" si="1"/>
        <v>0</v>
      </c>
      <c r="I31" s="38"/>
      <c r="J31" s="38"/>
      <c r="K31" s="51">
        <f t="shared" si="2"/>
        <v>0</v>
      </c>
      <c r="L31" s="38"/>
      <c r="M31" s="38"/>
      <c r="N31" s="51">
        <f t="shared" si="3"/>
        <v>0</v>
      </c>
      <c r="O31" s="38"/>
      <c r="P31" s="38"/>
      <c r="Q31" s="51">
        <f t="shared" si="4"/>
        <v>0</v>
      </c>
      <c r="R31" s="38"/>
      <c r="S31" s="38"/>
      <c r="T31" s="51">
        <f t="shared" si="5"/>
        <v>0</v>
      </c>
      <c r="U31" s="38"/>
      <c r="V31" s="38"/>
      <c r="W31" s="51">
        <f t="shared" si="6"/>
        <v>0</v>
      </c>
      <c r="X31" s="38"/>
      <c r="Y31" s="38"/>
      <c r="Z31" s="51">
        <f t="shared" si="7"/>
        <v>0</v>
      </c>
      <c r="AA31" s="38"/>
      <c r="AB31" s="38"/>
      <c r="AC31" s="51">
        <f t="shared" si="8"/>
        <v>0</v>
      </c>
      <c r="AD31" s="38"/>
      <c r="AE31" s="38"/>
      <c r="AF31" s="51">
        <f t="shared" si="9"/>
        <v>0</v>
      </c>
      <c r="AG31" s="38"/>
      <c r="AH31" s="38"/>
      <c r="AI31" s="51">
        <f t="shared" si="10"/>
        <v>0</v>
      </c>
      <c r="AJ31" s="38"/>
      <c r="AK31" s="38"/>
      <c r="AL31" s="51">
        <f t="shared" si="11"/>
        <v>0</v>
      </c>
      <c r="AM31" s="66">
        <f t="shared" si="12"/>
        <v>0</v>
      </c>
    </row>
    <row r="32" spans="2:39" ht="12.75">
      <c r="B32" s="23"/>
      <c r="C32" s="38"/>
      <c r="D32" s="38"/>
      <c r="E32" s="51">
        <f t="shared" si="0"/>
        <v>0</v>
      </c>
      <c r="F32" s="38"/>
      <c r="G32" s="38"/>
      <c r="H32" s="51">
        <f t="shared" si="1"/>
        <v>0</v>
      </c>
      <c r="I32" s="38"/>
      <c r="J32" s="38"/>
      <c r="K32" s="51">
        <f t="shared" si="2"/>
        <v>0</v>
      </c>
      <c r="L32" s="38"/>
      <c r="M32" s="38"/>
      <c r="N32" s="51">
        <f t="shared" si="3"/>
        <v>0</v>
      </c>
      <c r="O32" s="38"/>
      <c r="P32" s="38"/>
      <c r="Q32" s="51">
        <f t="shared" si="4"/>
        <v>0</v>
      </c>
      <c r="R32" s="38"/>
      <c r="S32" s="38"/>
      <c r="T32" s="51">
        <f t="shared" si="5"/>
        <v>0</v>
      </c>
      <c r="U32" s="38"/>
      <c r="V32" s="38"/>
      <c r="W32" s="51">
        <f t="shared" si="6"/>
        <v>0</v>
      </c>
      <c r="X32" s="38"/>
      <c r="Y32" s="38"/>
      <c r="Z32" s="51">
        <f t="shared" si="7"/>
        <v>0</v>
      </c>
      <c r="AA32" s="38"/>
      <c r="AB32" s="38"/>
      <c r="AC32" s="51">
        <f t="shared" si="8"/>
        <v>0</v>
      </c>
      <c r="AD32" s="38"/>
      <c r="AE32" s="38"/>
      <c r="AF32" s="51">
        <f t="shared" si="9"/>
        <v>0</v>
      </c>
      <c r="AG32" s="38"/>
      <c r="AH32" s="38"/>
      <c r="AI32" s="51">
        <f t="shared" si="10"/>
        <v>0</v>
      </c>
      <c r="AJ32" s="38"/>
      <c r="AK32" s="38"/>
      <c r="AL32" s="51">
        <f t="shared" si="11"/>
        <v>0</v>
      </c>
      <c r="AM32" s="66">
        <f t="shared" si="12"/>
        <v>0</v>
      </c>
    </row>
    <row r="33" spans="2:39" ht="12.75">
      <c r="B33" s="23"/>
      <c r="C33" s="38"/>
      <c r="D33" s="38"/>
      <c r="E33" s="51">
        <f t="shared" si="0"/>
        <v>0</v>
      </c>
      <c r="F33" s="38"/>
      <c r="G33" s="38"/>
      <c r="H33" s="51">
        <f t="shared" si="1"/>
        <v>0</v>
      </c>
      <c r="I33" s="38"/>
      <c r="J33" s="38"/>
      <c r="K33" s="51">
        <f t="shared" si="2"/>
        <v>0</v>
      </c>
      <c r="L33" s="38"/>
      <c r="M33" s="38"/>
      <c r="N33" s="51">
        <f t="shared" si="3"/>
        <v>0</v>
      </c>
      <c r="O33" s="38"/>
      <c r="P33" s="38"/>
      <c r="Q33" s="51">
        <f t="shared" si="4"/>
        <v>0</v>
      </c>
      <c r="R33" s="38"/>
      <c r="S33" s="38"/>
      <c r="T33" s="51">
        <f t="shared" si="5"/>
        <v>0</v>
      </c>
      <c r="U33" s="38"/>
      <c r="V33" s="38"/>
      <c r="W33" s="51">
        <f t="shared" si="6"/>
        <v>0</v>
      </c>
      <c r="X33" s="38"/>
      <c r="Y33" s="38"/>
      <c r="Z33" s="51">
        <f t="shared" si="7"/>
        <v>0</v>
      </c>
      <c r="AA33" s="38"/>
      <c r="AB33" s="38"/>
      <c r="AC33" s="51">
        <f t="shared" si="8"/>
        <v>0</v>
      </c>
      <c r="AD33" s="38"/>
      <c r="AE33" s="38"/>
      <c r="AF33" s="51">
        <f t="shared" si="9"/>
        <v>0</v>
      </c>
      <c r="AG33" s="38"/>
      <c r="AH33" s="38"/>
      <c r="AI33" s="51">
        <f t="shared" si="10"/>
        <v>0</v>
      </c>
      <c r="AJ33" s="38"/>
      <c r="AK33" s="38"/>
      <c r="AL33" s="51">
        <f t="shared" si="11"/>
        <v>0</v>
      </c>
      <c r="AM33" s="66">
        <f t="shared" si="12"/>
        <v>0</v>
      </c>
    </row>
    <row r="34" spans="2:39" ht="12.75">
      <c r="B34" s="24"/>
      <c r="C34" s="38"/>
      <c r="D34" s="38"/>
      <c r="E34" s="52">
        <f t="shared" si="0"/>
        <v>0</v>
      </c>
      <c r="F34" s="38"/>
      <c r="G34" s="38"/>
      <c r="H34" s="52">
        <f t="shared" si="1"/>
        <v>0</v>
      </c>
      <c r="I34" s="38"/>
      <c r="J34" s="38"/>
      <c r="K34" s="52">
        <f>SUM(I34:J34)</f>
        <v>0</v>
      </c>
      <c r="L34" s="38"/>
      <c r="M34" s="38"/>
      <c r="N34" s="52">
        <f t="shared" si="3"/>
        <v>0</v>
      </c>
      <c r="O34" s="38"/>
      <c r="P34" s="38"/>
      <c r="Q34" s="52">
        <f t="shared" si="4"/>
        <v>0</v>
      </c>
      <c r="R34" s="38"/>
      <c r="S34" s="38"/>
      <c r="T34" s="52">
        <f t="shared" si="5"/>
        <v>0</v>
      </c>
      <c r="U34" s="38"/>
      <c r="V34" s="38"/>
      <c r="W34" s="52">
        <f t="shared" si="6"/>
        <v>0</v>
      </c>
      <c r="X34" s="38"/>
      <c r="Y34" s="38"/>
      <c r="Z34" s="52">
        <f t="shared" si="7"/>
        <v>0</v>
      </c>
      <c r="AA34" s="38"/>
      <c r="AB34" s="38"/>
      <c r="AC34" s="52">
        <f t="shared" si="8"/>
        <v>0</v>
      </c>
      <c r="AD34" s="38"/>
      <c r="AE34" s="38"/>
      <c r="AF34" s="52">
        <f t="shared" si="9"/>
        <v>0</v>
      </c>
      <c r="AG34" s="38"/>
      <c r="AH34" s="38"/>
      <c r="AI34" s="52">
        <f t="shared" si="10"/>
        <v>0</v>
      </c>
      <c r="AJ34" s="38"/>
      <c r="AK34" s="38"/>
      <c r="AL34" s="52">
        <f t="shared" si="11"/>
        <v>0</v>
      </c>
      <c r="AM34" s="67">
        <f t="shared" si="12"/>
        <v>0</v>
      </c>
    </row>
    <row r="35" spans="2:39" ht="12.75">
      <c r="B35" s="1" t="s">
        <v>46</v>
      </c>
      <c r="C35" s="39">
        <f>SUM(C5:C34)</f>
        <v>10</v>
      </c>
      <c r="D35" s="39">
        <f aca="true" t="shared" si="13" ref="D35:AM35">SUM(D5:D34)</f>
        <v>0</v>
      </c>
      <c r="E35" s="39">
        <f t="shared" si="13"/>
        <v>10</v>
      </c>
      <c r="F35" s="39">
        <f t="shared" si="13"/>
        <v>0</v>
      </c>
      <c r="G35" s="39">
        <f t="shared" si="13"/>
        <v>0</v>
      </c>
      <c r="H35" s="39">
        <f t="shared" si="13"/>
        <v>0</v>
      </c>
      <c r="I35" s="39">
        <f t="shared" si="13"/>
        <v>0</v>
      </c>
      <c r="J35" s="39">
        <f t="shared" si="13"/>
        <v>0</v>
      </c>
      <c r="K35" s="39">
        <f>SUM(K5:K34)</f>
        <v>0</v>
      </c>
      <c r="L35" s="39">
        <f t="shared" si="13"/>
        <v>0</v>
      </c>
      <c r="M35" s="39">
        <f t="shared" si="13"/>
        <v>0</v>
      </c>
      <c r="N35" s="39">
        <f t="shared" si="13"/>
        <v>0</v>
      </c>
      <c r="O35" s="39">
        <f t="shared" si="13"/>
        <v>0</v>
      </c>
      <c r="P35" s="39">
        <f t="shared" si="13"/>
        <v>0</v>
      </c>
      <c r="Q35" s="39">
        <f t="shared" si="13"/>
        <v>0</v>
      </c>
      <c r="R35" s="39">
        <f t="shared" si="13"/>
        <v>0</v>
      </c>
      <c r="S35" s="39">
        <f t="shared" si="13"/>
        <v>0</v>
      </c>
      <c r="T35" s="39">
        <f t="shared" si="13"/>
        <v>0</v>
      </c>
      <c r="U35" s="39">
        <f t="shared" si="13"/>
        <v>0</v>
      </c>
      <c r="V35" s="39">
        <f t="shared" si="13"/>
        <v>0</v>
      </c>
      <c r="W35" s="39">
        <f t="shared" si="13"/>
        <v>0</v>
      </c>
      <c r="X35" s="39">
        <f t="shared" si="13"/>
        <v>0</v>
      </c>
      <c r="Y35" s="39">
        <f t="shared" si="13"/>
        <v>0</v>
      </c>
      <c r="Z35" s="39">
        <f t="shared" si="13"/>
        <v>0</v>
      </c>
      <c r="AA35" s="39">
        <f t="shared" si="13"/>
        <v>0</v>
      </c>
      <c r="AB35" s="39">
        <f t="shared" si="13"/>
        <v>0</v>
      </c>
      <c r="AC35" s="39">
        <f t="shared" si="13"/>
        <v>0</v>
      </c>
      <c r="AD35" s="39">
        <f t="shared" si="13"/>
        <v>0</v>
      </c>
      <c r="AE35" s="39">
        <f t="shared" si="13"/>
        <v>0</v>
      </c>
      <c r="AF35" s="39">
        <f t="shared" si="13"/>
        <v>0</v>
      </c>
      <c r="AG35" s="39">
        <f t="shared" si="13"/>
        <v>0</v>
      </c>
      <c r="AH35" s="39">
        <f t="shared" si="13"/>
        <v>0</v>
      </c>
      <c r="AI35" s="39">
        <f t="shared" si="13"/>
        <v>0</v>
      </c>
      <c r="AJ35" s="39">
        <f t="shared" si="13"/>
        <v>0</v>
      </c>
      <c r="AK35" s="39">
        <f t="shared" si="13"/>
        <v>0</v>
      </c>
      <c r="AL35" s="39">
        <f t="shared" si="13"/>
        <v>0</v>
      </c>
      <c r="AM35" s="39">
        <f t="shared" si="13"/>
        <v>10</v>
      </c>
    </row>
  </sheetData>
  <sheetProtection sheet="1" objects="1" scenarios="1"/>
  <mergeCells count="14">
    <mergeCell ref="AM3:AM4"/>
    <mergeCell ref="B3:B4"/>
    <mergeCell ref="E3:E4"/>
    <mergeCell ref="H3:H4"/>
    <mergeCell ref="K3:K4"/>
    <mergeCell ref="N3:N4"/>
    <mergeCell ref="Q3:Q4"/>
    <mergeCell ref="T3:T4"/>
    <mergeCell ref="W3:W4"/>
    <mergeCell ref="AL3:AL4"/>
    <mergeCell ref="Z3:Z4"/>
    <mergeCell ref="AC3:AC4"/>
    <mergeCell ref="AF3:AF4"/>
    <mergeCell ref="AI3:AI4"/>
  </mergeCells>
  <conditionalFormatting sqref="B5:B34">
    <cfRule type="cellIs" priority="1" dxfId="1" operator="equal"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2:AB104"/>
  <sheetViews>
    <sheetView tabSelected="1" view="pageBreakPreview" zoomScaleSheetLayoutView="100" workbookViewId="0" topLeftCell="A1">
      <selection activeCell="A1" sqref="A1"/>
    </sheetView>
  </sheetViews>
  <sheetFormatPr defaultColWidth="9.140625" defaultRowHeight="12.75"/>
  <cols>
    <col min="1" max="2" width="9.140625" style="1" customWidth="1"/>
    <col min="3" max="8" width="12.28125" style="1" bestFit="1" customWidth="1"/>
    <col min="9" max="9" width="12.28125" style="1" customWidth="1"/>
    <col min="10" max="20" width="12.28125" style="1" bestFit="1" customWidth="1"/>
    <col min="21" max="21" width="12.28125" style="1" customWidth="1"/>
    <col min="22" max="26" width="12.28125" style="1" bestFit="1" customWidth="1"/>
    <col min="27" max="27" width="9.8515625" style="1" customWidth="1"/>
    <col min="28" max="28" width="7.421875" style="1" customWidth="1"/>
    <col min="29" max="16384" width="9.140625" style="1" customWidth="1"/>
  </cols>
  <sheetData>
    <row r="2" spans="27:28" ht="12.75">
      <c r="AA2" s="84" t="s">
        <v>79</v>
      </c>
      <c r="AB2" s="83" t="s">
        <v>78</v>
      </c>
    </row>
    <row r="3" spans="2:28" ht="12.75">
      <c r="B3" s="81" t="s">
        <v>16</v>
      </c>
      <c r="C3" s="82"/>
      <c r="D3" s="82"/>
      <c r="E3" s="82"/>
      <c r="F3" s="82"/>
      <c r="G3" s="82"/>
      <c r="H3" s="82"/>
      <c r="I3" s="82"/>
      <c r="J3" s="82"/>
      <c r="K3" s="82"/>
      <c r="L3" s="82"/>
      <c r="M3" s="82"/>
      <c r="N3" s="82"/>
      <c r="O3" s="82"/>
      <c r="P3" s="82"/>
      <c r="Q3" s="82"/>
      <c r="R3" s="82"/>
      <c r="S3" s="82"/>
      <c r="T3" s="82"/>
      <c r="U3" s="82"/>
      <c r="V3" s="82"/>
      <c r="W3" s="82"/>
      <c r="X3" s="82"/>
      <c r="Y3" s="82"/>
      <c r="Z3" s="82"/>
      <c r="AA3" s="85"/>
      <c r="AB3" s="83"/>
    </row>
    <row r="4" spans="2:28" ht="12.75">
      <c r="B4" s="19"/>
      <c r="C4" s="2">
        <v>39462</v>
      </c>
      <c r="D4" s="2">
        <v>39477</v>
      </c>
      <c r="E4" s="2">
        <v>39493</v>
      </c>
      <c r="F4" s="2">
        <v>39507</v>
      </c>
      <c r="G4" s="2">
        <v>39522</v>
      </c>
      <c r="H4" s="2">
        <v>39538</v>
      </c>
      <c r="I4" s="2">
        <v>39553</v>
      </c>
      <c r="J4" s="2">
        <v>39568</v>
      </c>
      <c r="K4" s="2">
        <v>39583</v>
      </c>
      <c r="L4" s="2">
        <v>39599</v>
      </c>
      <c r="M4" s="2">
        <v>39614</v>
      </c>
      <c r="N4" s="2">
        <v>39629</v>
      </c>
      <c r="O4" s="2">
        <v>39644</v>
      </c>
      <c r="P4" s="2">
        <v>39660</v>
      </c>
      <c r="Q4" s="2">
        <v>39675</v>
      </c>
      <c r="R4" s="2">
        <v>39691</v>
      </c>
      <c r="S4" s="2">
        <v>39706</v>
      </c>
      <c r="T4" s="2">
        <v>39721</v>
      </c>
      <c r="U4" s="2">
        <v>39736</v>
      </c>
      <c r="V4" s="2">
        <v>39752</v>
      </c>
      <c r="W4" s="2">
        <v>39767</v>
      </c>
      <c r="X4" s="2">
        <v>39782</v>
      </c>
      <c r="Y4" s="2">
        <v>39797</v>
      </c>
      <c r="Z4" s="2">
        <v>39812</v>
      </c>
      <c r="AA4" s="86"/>
      <c r="AB4" s="83"/>
    </row>
    <row r="5" spans="2:28" ht="12.75">
      <c r="B5" s="8" t="str">
        <f>IF(ISBLANK(Goals!B5),"",Goals!B5)</f>
        <v>Adams</v>
      </c>
      <c r="C5" s="4">
        <f>IF(ISERROR(C41/C75),"",C41/C75)</f>
        <v>0.3055555555555556</v>
      </c>
      <c r="D5" s="4">
        <f aca="true" t="shared" si="0" ref="D5:Z5">IF(ISERROR(D41/D75),"",D41/D75)</f>
        <v>0.23333333333333334</v>
      </c>
      <c r="E5" s="4">
        <f t="shared" si="0"/>
        <v>0.32083333333333336</v>
      </c>
      <c r="F5" s="4">
        <f t="shared" si="0"/>
        <v>0</v>
      </c>
      <c r="G5" s="4">
        <f t="shared" si="0"/>
        <v>0</v>
      </c>
      <c r="H5" s="4">
        <f t="shared" si="0"/>
        <v>0</v>
      </c>
      <c r="I5" s="4">
        <f t="shared" si="0"/>
      </c>
      <c r="J5" s="4">
        <f t="shared" si="0"/>
      </c>
      <c r="K5" s="4">
        <f t="shared" si="0"/>
      </c>
      <c r="L5" s="4">
        <f t="shared" si="0"/>
      </c>
      <c r="M5" s="4">
        <f t="shared" si="0"/>
      </c>
      <c r="N5" s="4">
        <f t="shared" si="0"/>
      </c>
      <c r="O5" s="4">
        <f t="shared" si="0"/>
      </c>
      <c r="P5" s="4">
        <f t="shared" si="0"/>
      </c>
      <c r="Q5" s="4">
        <f t="shared" si="0"/>
      </c>
      <c r="R5" s="4">
        <f t="shared" si="0"/>
      </c>
      <c r="S5" s="4">
        <f t="shared" si="0"/>
      </c>
      <c r="T5" s="4">
        <f t="shared" si="0"/>
      </c>
      <c r="U5" s="4">
        <f t="shared" si="0"/>
      </c>
      <c r="V5" s="4">
        <f t="shared" si="0"/>
      </c>
      <c r="W5" s="4">
        <f t="shared" si="0"/>
      </c>
      <c r="X5" s="4">
        <f t="shared" si="0"/>
      </c>
      <c r="Y5" s="4">
        <f t="shared" si="0"/>
      </c>
      <c r="Z5" s="4">
        <f t="shared" si="0"/>
      </c>
      <c r="AA5" s="4">
        <f>SUM(C5:Z5)/AB5</f>
        <v>0.2865740740740741</v>
      </c>
      <c r="AB5" s="1">
        <f>COUNTIF(C5:Z5,"&gt;0")</f>
        <v>3</v>
      </c>
    </row>
    <row r="6" spans="2:28" ht="12.75">
      <c r="B6" s="9" t="str">
        <f>IF(ISBLANK(Goals!B6),"",Goals!B6)</f>
        <v>Jefferson</v>
      </c>
      <c r="C6" s="4">
        <f aca="true" t="shared" si="1" ref="C6:Z6">IF(ISERROR(C42/C76),"",C42/C76)</f>
        <v>0.916</v>
      </c>
      <c r="D6" s="4">
        <f t="shared" si="1"/>
        <v>1.212</v>
      </c>
      <c r="E6" s="4">
        <f t="shared" si="1"/>
        <v>0.956</v>
      </c>
      <c r="F6" s="4">
        <f t="shared" si="1"/>
        <v>0</v>
      </c>
      <c r="G6" s="4">
        <f t="shared" si="1"/>
        <v>0</v>
      </c>
      <c r="H6" s="4">
        <f t="shared" si="1"/>
        <v>0</v>
      </c>
      <c r="I6" s="4">
        <f t="shared" si="1"/>
      </c>
      <c r="J6" s="4">
        <f t="shared" si="1"/>
      </c>
      <c r="K6" s="4">
        <f t="shared" si="1"/>
      </c>
      <c r="L6" s="4">
        <f t="shared" si="1"/>
      </c>
      <c r="M6" s="4">
        <f t="shared" si="1"/>
      </c>
      <c r="N6" s="4">
        <f t="shared" si="1"/>
      </c>
      <c r="O6" s="4">
        <f t="shared" si="1"/>
      </c>
      <c r="P6" s="4">
        <f t="shared" si="1"/>
      </c>
      <c r="Q6" s="4">
        <f t="shared" si="1"/>
      </c>
      <c r="R6" s="4">
        <f t="shared" si="1"/>
      </c>
      <c r="S6" s="4">
        <f t="shared" si="1"/>
      </c>
      <c r="T6" s="4">
        <f t="shared" si="1"/>
      </c>
      <c r="U6" s="4">
        <f t="shared" si="1"/>
      </c>
      <c r="V6" s="4">
        <f t="shared" si="1"/>
      </c>
      <c r="W6" s="4">
        <f t="shared" si="1"/>
      </c>
      <c r="X6" s="4">
        <f t="shared" si="1"/>
      </c>
      <c r="Y6" s="4">
        <f t="shared" si="1"/>
      </c>
      <c r="Z6" s="4">
        <f t="shared" si="1"/>
      </c>
      <c r="AA6" s="4">
        <f aca="true" t="shared" si="2" ref="AA6:AA34">SUM(C6:Z6)/AB6</f>
        <v>1.028</v>
      </c>
      <c r="AB6" s="1">
        <f aca="true" t="shared" si="3" ref="AB6:AB35">COUNTIF(C6:Z6,"&gt;0")</f>
        <v>3</v>
      </c>
    </row>
    <row r="7" spans="2:28" ht="12.75">
      <c r="B7" s="9" t="str">
        <f>IF(ISBLANK(Goals!B7),"",Goals!B7)</f>
        <v>Washington</v>
      </c>
      <c r="C7" s="4">
        <f aca="true" t="shared" si="4" ref="C7:Z7">IF(ISERROR(C43/C77),"",C43/C77)</f>
        <v>2.128</v>
      </c>
      <c r="D7" s="4">
        <f t="shared" si="4"/>
        <v>2.36</v>
      </c>
      <c r="E7" s="4">
        <f t="shared" si="4"/>
        <v>2.24</v>
      </c>
      <c r="F7" s="4">
        <f t="shared" si="4"/>
        <v>0</v>
      </c>
      <c r="G7" s="4">
        <f t="shared" si="4"/>
        <v>0</v>
      </c>
      <c r="H7" s="4">
        <f t="shared" si="4"/>
        <v>0</v>
      </c>
      <c r="I7" s="4">
        <f t="shared" si="4"/>
      </c>
      <c r="J7" s="4">
        <f t="shared" si="4"/>
      </c>
      <c r="K7" s="4">
        <f t="shared" si="4"/>
      </c>
      <c r="L7" s="4">
        <f t="shared" si="4"/>
      </c>
      <c r="M7" s="4">
        <f t="shared" si="4"/>
      </c>
      <c r="N7" s="4">
        <f t="shared" si="4"/>
      </c>
      <c r="O7" s="4">
        <f t="shared" si="4"/>
      </c>
      <c r="P7" s="4">
        <f t="shared" si="4"/>
      </c>
      <c r="Q7" s="4">
        <f t="shared" si="4"/>
      </c>
      <c r="R7" s="4">
        <f t="shared" si="4"/>
      </c>
      <c r="S7" s="4">
        <f t="shared" si="4"/>
      </c>
      <c r="T7" s="4">
        <f t="shared" si="4"/>
      </c>
      <c r="U7" s="4">
        <f t="shared" si="4"/>
      </c>
      <c r="V7" s="4">
        <f t="shared" si="4"/>
      </c>
      <c r="W7" s="4">
        <f t="shared" si="4"/>
      </c>
      <c r="X7" s="4">
        <f t="shared" si="4"/>
      </c>
      <c r="Y7" s="4">
        <f t="shared" si="4"/>
      </c>
      <c r="Z7" s="4">
        <f t="shared" si="4"/>
      </c>
      <c r="AA7" s="4">
        <f t="shared" si="2"/>
        <v>2.2426666666666666</v>
      </c>
      <c r="AB7" s="1">
        <f t="shared" si="3"/>
        <v>3</v>
      </c>
    </row>
    <row r="8" spans="2:28" ht="12.75">
      <c r="B8" s="9" t="str">
        <f>IF(ISBLANK(Goals!B8),"",Goals!B8)</f>
        <v>Monroe</v>
      </c>
      <c r="C8" s="4">
        <f aca="true" t="shared" si="5" ref="C8:Z8">IF(ISERROR(C44/C78),"",C44/C78)</f>
        <v>0.38333333333333336</v>
      </c>
      <c r="D8" s="4">
        <f t="shared" si="5"/>
        <v>0.23333333333333334</v>
      </c>
      <c r="E8" s="4">
        <f t="shared" si="5"/>
        <v>0.44583333333333336</v>
      </c>
      <c r="F8" s="4">
        <f t="shared" si="5"/>
        <v>0</v>
      </c>
      <c r="G8" s="4">
        <f t="shared" si="5"/>
        <v>0</v>
      </c>
      <c r="H8" s="4">
        <f t="shared" si="5"/>
        <v>0</v>
      </c>
      <c r="I8" s="4">
        <f t="shared" si="5"/>
      </c>
      <c r="J8" s="4">
        <f t="shared" si="5"/>
      </c>
      <c r="K8" s="4">
        <f t="shared" si="5"/>
      </c>
      <c r="L8" s="4">
        <f t="shared" si="5"/>
      </c>
      <c r="M8" s="4">
        <f t="shared" si="5"/>
      </c>
      <c r="N8" s="4">
        <f t="shared" si="5"/>
      </c>
      <c r="O8" s="4">
        <f t="shared" si="5"/>
      </c>
      <c r="P8" s="4">
        <f t="shared" si="5"/>
      </c>
      <c r="Q8" s="4">
        <f t="shared" si="5"/>
      </c>
      <c r="R8" s="4">
        <f t="shared" si="5"/>
      </c>
      <c r="S8" s="4">
        <f t="shared" si="5"/>
      </c>
      <c r="T8" s="4">
        <f t="shared" si="5"/>
      </c>
      <c r="U8" s="4">
        <f t="shared" si="5"/>
      </c>
      <c r="V8" s="4">
        <f t="shared" si="5"/>
      </c>
      <c r="W8" s="4">
        <f t="shared" si="5"/>
      </c>
      <c r="X8" s="4">
        <f t="shared" si="5"/>
      </c>
      <c r="Y8" s="4">
        <f t="shared" si="5"/>
      </c>
      <c r="Z8" s="4">
        <f t="shared" si="5"/>
      </c>
      <c r="AA8" s="4">
        <f t="shared" si="2"/>
        <v>0.3541666666666667</v>
      </c>
      <c r="AB8" s="1">
        <f t="shared" si="3"/>
        <v>3</v>
      </c>
    </row>
    <row r="9" spans="2:28" ht="12.75">
      <c r="B9" s="9" t="str">
        <f>IF(ISBLANK(Goals!B9),"",Goals!B9)</f>
        <v>Lincoln</v>
      </c>
      <c r="C9" s="4">
        <f aca="true" t="shared" si="6" ref="C9:Z9">IF(ISERROR(C45/C79),"",C45/C79)</f>
        <v>0.54</v>
      </c>
      <c r="D9" s="4">
        <f t="shared" si="6"/>
        <v>1.012</v>
      </c>
      <c r="E9" s="4">
        <f t="shared" si="6"/>
        <v>0.948</v>
      </c>
      <c r="F9" s="4">
        <f t="shared" si="6"/>
        <v>0</v>
      </c>
      <c r="G9" s="4">
        <f t="shared" si="6"/>
        <v>0</v>
      </c>
      <c r="H9" s="4">
        <f t="shared" si="6"/>
        <v>0</v>
      </c>
      <c r="I9" s="4">
        <f t="shared" si="6"/>
      </c>
      <c r="J9" s="4">
        <f t="shared" si="6"/>
      </c>
      <c r="K9" s="4">
        <f t="shared" si="6"/>
      </c>
      <c r="L9" s="4">
        <f t="shared" si="6"/>
      </c>
      <c r="M9" s="4">
        <f t="shared" si="6"/>
      </c>
      <c r="N9" s="4">
        <f t="shared" si="6"/>
      </c>
      <c r="O9" s="4">
        <f t="shared" si="6"/>
      </c>
      <c r="P9" s="4">
        <f t="shared" si="6"/>
      </c>
      <c r="Q9" s="4">
        <f t="shared" si="6"/>
      </c>
      <c r="R9" s="4">
        <f t="shared" si="6"/>
      </c>
      <c r="S9" s="4">
        <f t="shared" si="6"/>
      </c>
      <c r="T9" s="4">
        <f t="shared" si="6"/>
      </c>
      <c r="U9" s="4">
        <f t="shared" si="6"/>
      </c>
      <c r="V9" s="4">
        <f t="shared" si="6"/>
      </c>
      <c r="W9" s="4">
        <f t="shared" si="6"/>
      </c>
      <c r="X9" s="4">
        <f t="shared" si="6"/>
      </c>
      <c r="Y9" s="4">
        <f t="shared" si="6"/>
      </c>
      <c r="Z9" s="4">
        <f t="shared" si="6"/>
      </c>
      <c r="AA9" s="4">
        <f t="shared" si="2"/>
        <v>0.8333333333333334</v>
      </c>
      <c r="AB9" s="1">
        <f t="shared" si="3"/>
        <v>3</v>
      </c>
    </row>
    <row r="10" spans="2:28" ht="12.75">
      <c r="B10" s="9" t="str">
        <f>IF(ISBLANK(Goals!B10),"",Goals!B10)</f>
        <v>Kennedy</v>
      </c>
      <c r="C10" s="4">
        <f aca="true" t="shared" si="7" ref="C10:Z10">IF(ISERROR(C46/C80),"",C46/C80)</f>
        <v>0</v>
      </c>
      <c r="D10" s="4">
        <f t="shared" si="7"/>
        <v>0.472</v>
      </c>
      <c r="E10" s="4">
        <f t="shared" si="7"/>
        <v>0.088</v>
      </c>
      <c r="F10" s="4">
        <f t="shared" si="7"/>
        <v>0</v>
      </c>
      <c r="G10" s="4">
        <f t="shared" si="7"/>
        <v>0</v>
      </c>
      <c r="H10" s="4">
        <f t="shared" si="7"/>
        <v>0</v>
      </c>
      <c r="I10" s="4">
        <f t="shared" si="7"/>
      </c>
      <c r="J10" s="4">
        <f t="shared" si="7"/>
      </c>
      <c r="K10" s="4">
        <f t="shared" si="7"/>
      </c>
      <c r="L10" s="4">
        <f t="shared" si="7"/>
      </c>
      <c r="M10" s="4">
        <f t="shared" si="7"/>
      </c>
      <c r="N10" s="4">
        <f t="shared" si="7"/>
      </c>
      <c r="O10" s="4">
        <f t="shared" si="7"/>
      </c>
      <c r="P10" s="4">
        <f t="shared" si="7"/>
      </c>
      <c r="Q10" s="4">
        <f t="shared" si="7"/>
      </c>
      <c r="R10" s="4">
        <f t="shared" si="7"/>
      </c>
      <c r="S10" s="4">
        <f t="shared" si="7"/>
      </c>
      <c r="T10" s="4">
        <f t="shared" si="7"/>
      </c>
      <c r="U10" s="4">
        <f t="shared" si="7"/>
      </c>
      <c r="V10" s="4">
        <f t="shared" si="7"/>
      </c>
      <c r="W10" s="4">
        <f t="shared" si="7"/>
      </c>
      <c r="X10" s="4">
        <f t="shared" si="7"/>
      </c>
      <c r="Y10" s="4">
        <f t="shared" si="7"/>
      </c>
      <c r="Z10" s="4">
        <f t="shared" si="7"/>
      </c>
      <c r="AA10" s="4">
        <f t="shared" si="2"/>
        <v>0.27999999999999997</v>
      </c>
      <c r="AB10" s="1">
        <f t="shared" si="3"/>
        <v>2</v>
      </c>
    </row>
    <row r="11" spans="2:28" ht="12.75">
      <c r="B11" s="9" t="str">
        <f>IF(ISBLANK(Goals!B11),"",Goals!B11)</f>
        <v>Wilson</v>
      </c>
      <c r="C11" s="4">
        <f aca="true" t="shared" si="8" ref="C11:Z11">IF(ISERROR(C47/C81),"",C47/C81)</f>
        <v>3.066666666666667</v>
      </c>
      <c r="D11" s="4">
        <f t="shared" si="8"/>
        <v>6.233333333333333</v>
      </c>
      <c r="E11" s="4">
        <f t="shared" si="8"/>
        <v>3.058333333333333</v>
      </c>
      <c r="F11" s="4">
        <f t="shared" si="8"/>
        <v>0</v>
      </c>
      <c r="G11" s="4">
        <f t="shared" si="8"/>
        <v>0</v>
      </c>
      <c r="H11" s="4">
        <f t="shared" si="8"/>
        <v>0</v>
      </c>
      <c r="I11" s="4">
        <f t="shared" si="8"/>
        <v>0</v>
      </c>
      <c r="J11" s="4">
        <f t="shared" si="8"/>
        <v>0</v>
      </c>
      <c r="K11" s="4">
        <f t="shared" si="8"/>
        <v>0</v>
      </c>
      <c r="L11" s="4">
        <f t="shared" si="8"/>
        <v>0</v>
      </c>
      <c r="M11" s="4">
        <f t="shared" si="8"/>
        <v>0</v>
      </c>
      <c r="N11" s="4">
        <f t="shared" si="8"/>
        <v>0</v>
      </c>
      <c r="O11" s="4">
        <f t="shared" si="8"/>
        <v>0</v>
      </c>
      <c r="P11" s="4">
        <f t="shared" si="8"/>
        <v>0</v>
      </c>
      <c r="Q11" s="4">
        <f t="shared" si="8"/>
        <v>0</v>
      </c>
      <c r="R11" s="4">
        <f t="shared" si="8"/>
        <v>0</v>
      </c>
      <c r="S11" s="4">
        <f t="shared" si="8"/>
        <v>0</v>
      </c>
      <c r="T11" s="4">
        <f t="shared" si="8"/>
        <v>0</v>
      </c>
      <c r="U11" s="4">
        <f t="shared" si="8"/>
        <v>0</v>
      </c>
      <c r="V11" s="4">
        <f t="shared" si="8"/>
        <v>0</v>
      </c>
      <c r="W11" s="4">
        <f t="shared" si="8"/>
        <v>0</v>
      </c>
      <c r="X11" s="4">
        <f t="shared" si="8"/>
        <v>0</v>
      </c>
      <c r="Y11" s="4">
        <f t="shared" si="8"/>
        <v>0</v>
      </c>
      <c r="Z11" s="4">
        <f t="shared" si="8"/>
        <v>0</v>
      </c>
      <c r="AA11" s="4">
        <f t="shared" si="2"/>
        <v>4.1194444444444445</v>
      </c>
      <c r="AB11" s="1">
        <f t="shared" si="3"/>
        <v>3</v>
      </c>
    </row>
    <row r="12" spans="2:28" ht="12.75">
      <c r="B12" s="9" t="str">
        <f>IF(ISBLANK(Goals!B12),"",Goals!B12)</f>
        <v>Roosevelt</v>
      </c>
      <c r="C12" s="4">
        <f aca="true" t="shared" si="9" ref="C12:Z12">IF(ISERROR(C48/C82),"",C48/C82)</f>
        <v>0.096</v>
      </c>
      <c r="D12" s="4">
        <f t="shared" si="9"/>
        <v>0.064</v>
      </c>
      <c r="E12" s="4">
        <f t="shared" si="9"/>
        <v>0.056</v>
      </c>
      <c r="F12" s="4">
        <f t="shared" si="9"/>
        <v>0</v>
      </c>
      <c r="G12" s="4">
        <f t="shared" si="9"/>
        <v>0</v>
      </c>
      <c r="H12" s="4">
        <f t="shared" si="9"/>
        <v>0</v>
      </c>
      <c r="I12" s="4">
        <f t="shared" si="9"/>
      </c>
      <c r="J12" s="4">
        <f t="shared" si="9"/>
      </c>
      <c r="K12" s="4">
        <f t="shared" si="9"/>
      </c>
      <c r="L12" s="4">
        <f t="shared" si="9"/>
      </c>
      <c r="M12" s="4">
        <f t="shared" si="9"/>
      </c>
      <c r="N12" s="4">
        <f t="shared" si="9"/>
      </c>
      <c r="O12" s="4">
        <f t="shared" si="9"/>
      </c>
      <c r="P12" s="4">
        <f t="shared" si="9"/>
      </c>
      <c r="Q12" s="4">
        <f t="shared" si="9"/>
      </c>
      <c r="R12" s="4">
        <f t="shared" si="9"/>
      </c>
      <c r="S12" s="4">
        <f t="shared" si="9"/>
      </c>
      <c r="T12" s="4">
        <f t="shared" si="9"/>
      </c>
      <c r="U12" s="4">
        <f t="shared" si="9"/>
      </c>
      <c r="V12" s="4">
        <f t="shared" si="9"/>
      </c>
      <c r="W12" s="4">
        <f t="shared" si="9"/>
      </c>
      <c r="X12" s="4">
        <f t="shared" si="9"/>
      </c>
      <c r="Y12" s="4">
        <f t="shared" si="9"/>
      </c>
      <c r="Z12" s="4">
        <f t="shared" si="9"/>
      </c>
      <c r="AA12" s="4">
        <f t="shared" si="2"/>
        <v>0.072</v>
      </c>
      <c r="AB12" s="1">
        <f t="shared" si="3"/>
        <v>3</v>
      </c>
    </row>
    <row r="13" spans="2:28" ht="12.75">
      <c r="B13" s="9" t="str">
        <f>IF(ISBLANK(Goals!B13),"",Goals!B13)</f>
        <v>Eisenhower</v>
      </c>
      <c r="C13" s="4">
        <f aca="true" t="shared" si="10" ref="C13:Z13">IF(ISERROR(C49/C83),"",C49/C83)</f>
        <v>0.175</v>
      </c>
      <c r="D13" s="4">
        <f t="shared" si="10"/>
        <v>1.15</v>
      </c>
      <c r="E13" s="4">
        <f t="shared" si="10"/>
        <v>0.725</v>
      </c>
      <c r="F13" s="4">
        <f t="shared" si="10"/>
        <v>0</v>
      </c>
      <c r="G13" s="4">
        <f t="shared" si="10"/>
        <v>0</v>
      </c>
      <c r="H13" s="4">
        <f t="shared" si="10"/>
        <v>0</v>
      </c>
      <c r="I13" s="4">
        <f t="shared" si="10"/>
      </c>
      <c r="J13" s="4">
        <f t="shared" si="10"/>
      </c>
      <c r="K13" s="4">
        <f t="shared" si="10"/>
      </c>
      <c r="L13" s="4">
        <f t="shared" si="10"/>
      </c>
      <c r="M13" s="4">
        <f t="shared" si="10"/>
      </c>
      <c r="N13" s="4">
        <f t="shared" si="10"/>
      </c>
      <c r="O13" s="4">
        <f t="shared" si="10"/>
      </c>
      <c r="P13" s="4">
        <f t="shared" si="10"/>
      </c>
      <c r="Q13" s="4">
        <f t="shared" si="10"/>
      </c>
      <c r="R13" s="4">
        <f t="shared" si="10"/>
      </c>
      <c r="S13" s="4">
        <f t="shared" si="10"/>
      </c>
      <c r="T13" s="4">
        <f t="shared" si="10"/>
      </c>
      <c r="U13" s="4">
        <f t="shared" si="10"/>
      </c>
      <c r="V13" s="4">
        <f t="shared" si="10"/>
      </c>
      <c r="W13" s="4">
        <f t="shared" si="10"/>
      </c>
      <c r="X13" s="4">
        <f t="shared" si="10"/>
      </c>
      <c r="Y13" s="4">
        <f t="shared" si="10"/>
      </c>
      <c r="Z13" s="4">
        <f t="shared" si="10"/>
      </c>
      <c r="AA13" s="4">
        <f t="shared" si="2"/>
        <v>0.6833333333333332</v>
      </c>
      <c r="AB13" s="1">
        <f t="shared" si="3"/>
        <v>3</v>
      </c>
    </row>
    <row r="14" spans="2:28" ht="12.75">
      <c r="B14" s="9" t="str">
        <f>IF(ISBLANK(Goals!B14),"",Goals!B14)</f>
        <v>Ford</v>
      </c>
      <c r="C14" s="4">
        <f aca="true" t="shared" si="11" ref="C14:Z14">IF(ISERROR(C50/C84),"",C50/C84)</f>
        <v>0.044444444444444446</v>
      </c>
      <c r="D14" s="4">
        <f t="shared" si="11"/>
        <v>0.17777777777777778</v>
      </c>
      <c r="E14" s="4">
        <f t="shared" si="11"/>
        <v>0.03333333333333333</v>
      </c>
      <c r="F14" s="4">
        <f t="shared" si="11"/>
        <v>0</v>
      </c>
      <c r="G14" s="4">
        <f t="shared" si="11"/>
        <v>0</v>
      </c>
      <c r="H14" s="4">
        <f t="shared" si="11"/>
        <v>0</v>
      </c>
      <c r="I14" s="4">
        <f t="shared" si="11"/>
      </c>
      <c r="J14" s="4">
        <f t="shared" si="11"/>
      </c>
      <c r="K14" s="4">
        <f t="shared" si="11"/>
      </c>
      <c r="L14" s="4">
        <f t="shared" si="11"/>
      </c>
      <c r="M14" s="4">
        <f t="shared" si="11"/>
      </c>
      <c r="N14" s="4">
        <f t="shared" si="11"/>
      </c>
      <c r="O14" s="4">
        <f t="shared" si="11"/>
      </c>
      <c r="P14" s="4">
        <f t="shared" si="11"/>
      </c>
      <c r="Q14" s="4">
        <f t="shared" si="11"/>
      </c>
      <c r="R14" s="4">
        <f t="shared" si="11"/>
      </c>
      <c r="S14" s="4">
        <f t="shared" si="11"/>
      </c>
      <c r="T14" s="4">
        <f t="shared" si="11"/>
      </c>
      <c r="U14" s="4">
        <f t="shared" si="11"/>
      </c>
      <c r="V14" s="4">
        <f t="shared" si="11"/>
      </c>
      <c r="W14" s="4">
        <f t="shared" si="11"/>
      </c>
      <c r="X14" s="4">
        <f t="shared" si="11"/>
      </c>
      <c r="Y14" s="4">
        <f t="shared" si="11"/>
      </c>
      <c r="Z14" s="4">
        <f t="shared" si="11"/>
      </c>
      <c r="AA14" s="4">
        <f t="shared" si="2"/>
        <v>0.0851851851851852</v>
      </c>
      <c r="AB14" s="1">
        <f t="shared" si="3"/>
        <v>3</v>
      </c>
    </row>
    <row r="15" spans="2:28" ht="12.75">
      <c r="B15" s="9" t="str">
        <f>IF(ISBLANK(Goals!B15),"",Goals!B15)</f>
        <v>Johnson</v>
      </c>
      <c r="C15" s="4">
        <f aca="true" t="shared" si="12" ref="C15:Z15">IF(ISERROR(C51/C85),"",C51/C85)</f>
        <v>0</v>
      </c>
      <c r="D15" s="4">
        <f t="shared" si="12"/>
        <v>0.058333333333333334</v>
      </c>
      <c r="E15" s="4">
        <f t="shared" si="12"/>
        <v>0.020833333333333332</v>
      </c>
      <c r="F15" s="4">
        <f t="shared" si="12"/>
        <v>0</v>
      </c>
      <c r="G15" s="4">
        <f t="shared" si="12"/>
        <v>0</v>
      </c>
      <c r="H15" s="4">
        <f t="shared" si="12"/>
        <v>0</v>
      </c>
      <c r="I15" s="4">
        <f t="shared" si="12"/>
      </c>
      <c r="J15" s="4">
        <f t="shared" si="12"/>
      </c>
      <c r="K15" s="4">
        <f t="shared" si="12"/>
      </c>
      <c r="L15" s="4">
        <f t="shared" si="12"/>
      </c>
      <c r="M15" s="4">
        <f t="shared" si="12"/>
      </c>
      <c r="N15" s="4">
        <f t="shared" si="12"/>
      </c>
      <c r="O15" s="4">
        <f t="shared" si="12"/>
      </c>
      <c r="P15" s="4">
        <f t="shared" si="12"/>
      </c>
      <c r="Q15" s="4">
        <f t="shared" si="12"/>
      </c>
      <c r="R15" s="4">
        <f t="shared" si="12"/>
      </c>
      <c r="S15" s="4">
        <f t="shared" si="12"/>
      </c>
      <c r="T15" s="4">
        <f t="shared" si="12"/>
      </c>
      <c r="U15" s="4">
        <f t="shared" si="12"/>
      </c>
      <c r="V15" s="4">
        <f t="shared" si="12"/>
      </c>
      <c r="W15" s="4">
        <f t="shared" si="12"/>
      </c>
      <c r="X15" s="4">
        <f t="shared" si="12"/>
      </c>
      <c r="Y15" s="4">
        <f t="shared" si="12"/>
      </c>
      <c r="Z15" s="4">
        <f t="shared" si="12"/>
      </c>
      <c r="AA15" s="4">
        <f t="shared" si="2"/>
        <v>0.03958333333333333</v>
      </c>
      <c r="AB15" s="1">
        <f t="shared" si="3"/>
        <v>2</v>
      </c>
    </row>
    <row r="16" spans="2:28" ht="12.75">
      <c r="B16" s="9" t="str">
        <f>IF(ISBLANK(Goals!B16),"",Goals!B16)</f>
        <v>Carter</v>
      </c>
      <c r="C16" s="4">
        <f aca="true" t="shared" si="13" ref="C16:Z16">IF(ISERROR(C52/C86),"",C52/C86)</f>
        <v>0.40555555555555556</v>
      </c>
      <c r="D16" s="4">
        <f t="shared" si="13"/>
        <v>0.3111111111111111</v>
      </c>
      <c r="E16" s="4">
        <f t="shared" si="13"/>
        <v>0.05</v>
      </c>
      <c r="F16" s="4">
        <f t="shared" si="13"/>
        <v>0</v>
      </c>
      <c r="G16" s="4">
        <f t="shared" si="13"/>
        <v>0</v>
      </c>
      <c r="H16" s="4">
        <f t="shared" si="13"/>
        <v>0</v>
      </c>
      <c r="I16" s="4">
        <f t="shared" si="13"/>
      </c>
      <c r="J16" s="4">
        <f t="shared" si="13"/>
      </c>
      <c r="K16" s="4">
        <f t="shared" si="13"/>
      </c>
      <c r="L16" s="4">
        <f t="shared" si="13"/>
      </c>
      <c r="M16" s="4">
        <f t="shared" si="13"/>
      </c>
      <c r="N16" s="4">
        <f t="shared" si="13"/>
      </c>
      <c r="O16" s="4">
        <f t="shared" si="13"/>
      </c>
      <c r="P16" s="4">
        <f t="shared" si="13"/>
      </c>
      <c r="Q16" s="4">
        <f t="shared" si="13"/>
      </c>
      <c r="R16" s="4">
        <f t="shared" si="13"/>
      </c>
      <c r="S16" s="4">
        <f t="shared" si="13"/>
      </c>
      <c r="T16" s="4">
        <f t="shared" si="13"/>
      </c>
      <c r="U16" s="4">
        <f t="shared" si="13"/>
      </c>
      <c r="V16" s="4">
        <f t="shared" si="13"/>
      </c>
      <c r="W16" s="4">
        <f t="shared" si="13"/>
      </c>
      <c r="X16" s="4">
        <f t="shared" si="13"/>
      </c>
      <c r="Y16" s="4">
        <f t="shared" si="13"/>
      </c>
      <c r="Z16" s="4">
        <f t="shared" si="13"/>
      </c>
      <c r="AA16" s="4">
        <f t="shared" si="2"/>
        <v>0.2555555555555556</v>
      </c>
      <c r="AB16" s="1">
        <f t="shared" si="3"/>
        <v>3</v>
      </c>
    </row>
    <row r="17" spans="2:28" ht="12.75">
      <c r="B17" s="9" t="str">
        <f>IF(ISBLANK(Goals!B17),"",Goals!B17)</f>
        <v>Clinton</v>
      </c>
      <c r="C17" s="4">
        <f aca="true" t="shared" si="14" ref="C17:Z17">IF(ISERROR(C53/C87),"",C53/C87)</f>
        <v>0.6388888888888888</v>
      </c>
      <c r="D17" s="4">
        <f t="shared" si="14"/>
        <v>1.0944444444444446</v>
      </c>
      <c r="E17" s="4">
        <f t="shared" si="14"/>
        <v>0.29583333333333334</v>
      </c>
      <c r="F17" s="4">
        <f t="shared" si="14"/>
        <v>0</v>
      </c>
      <c r="G17" s="4">
        <f t="shared" si="14"/>
        <v>0</v>
      </c>
      <c r="H17" s="4">
        <f t="shared" si="14"/>
        <v>0</v>
      </c>
      <c r="I17" s="4">
        <f t="shared" si="14"/>
      </c>
      <c r="J17" s="4">
        <f t="shared" si="14"/>
      </c>
      <c r="K17" s="4">
        <f t="shared" si="14"/>
      </c>
      <c r="L17" s="4">
        <f t="shared" si="14"/>
      </c>
      <c r="M17" s="4">
        <f t="shared" si="14"/>
      </c>
      <c r="N17" s="4">
        <f t="shared" si="14"/>
      </c>
      <c r="O17" s="4">
        <f t="shared" si="14"/>
      </c>
      <c r="P17" s="4">
        <f t="shared" si="14"/>
      </c>
      <c r="Q17" s="4">
        <f t="shared" si="14"/>
      </c>
      <c r="R17" s="4">
        <f t="shared" si="14"/>
      </c>
      <c r="S17" s="4">
        <f t="shared" si="14"/>
      </c>
      <c r="T17" s="4">
        <f t="shared" si="14"/>
      </c>
      <c r="U17" s="4">
        <f t="shared" si="14"/>
      </c>
      <c r="V17" s="4">
        <f t="shared" si="14"/>
      </c>
      <c r="W17" s="4">
        <f t="shared" si="14"/>
      </c>
      <c r="X17" s="4">
        <f t="shared" si="14"/>
      </c>
      <c r="Y17" s="4">
        <f t="shared" si="14"/>
      </c>
      <c r="Z17" s="4">
        <f t="shared" si="14"/>
      </c>
      <c r="AA17" s="4">
        <f t="shared" si="2"/>
        <v>0.6763888888888889</v>
      </c>
      <c r="AB17" s="1">
        <f t="shared" si="3"/>
        <v>3</v>
      </c>
    </row>
    <row r="18" spans="2:28" ht="12.75">
      <c r="B18" s="9">
        <f>IF(ISBLANK(Goals!B18),"",Goals!B18)</f>
      </c>
      <c r="C18" s="4">
        <f aca="true" t="shared" si="15" ref="C18:Z18">IF(ISERROR(C54/C88),"",C54/C88)</f>
      </c>
      <c r="D18" s="4">
        <f t="shared" si="15"/>
      </c>
      <c r="E18" s="4">
        <f t="shared" si="15"/>
      </c>
      <c r="F18" s="4">
        <f t="shared" si="15"/>
      </c>
      <c r="G18" s="4">
        <f t="shared" si="15"/>
      </c>
      <c r="H18" s="4">
        <f t="shared" si="15"/>
      </c>
      <c r="I18" s="4">
        <f t="shared" si="15"/>
      </c>
      <c r="J18" s="4">
        <f t="shared" si="15"/>
      </c>
      <c r="K18" s="4">
        <f t="shared" si="15"/>
      </c>
      <c r="L18" s="4">
        <f t="shared" si="15"/>
      </c>
      <c r="M18" s="4">
        <f t="shared" si="15"/>
      </c>
      <c r="N18" s="4">
        <f t="shared" si="15"/>
      </c>
      <c r="O18" s="4">
        <f t="shared" si="15"/>
      </c>
      <c r="P18" s="4">
        <f t="shared" si="15"/>
      </c>
      <c r="Q18" s="4">
        <f t="shared" si="15"/>
      </c>
      <c r="R18" s="4">
        <f t="shared" si="15"/>
      </c>
      <c r="S18" s="4">
        <f t="shared" si="15"/>
      </c>
      <c r="T18" s="4">
        <f t="shared" si="15"/>
      </c>
      <c r="U18" s="4">
        <f t="shared" si="15"/>
      </c>
      <c r="V18" s="4">
        <f t="shared" si="15"/>
      </c>
      <c r="W18" s="4">
        <f t="shared" si="15"/>
      </c>
      <c r="X18" s="4">
        <f t="shared" si="15"/>
      </c>
      <c r="Y18" s="4">
        <f t="shared" si="15"/>
      </c>
      <c r="Z18" s="4">
        <f t="shared" si="15"/>
      </c>
      <c r="AA18" s="4" t="e">
        <f t="shared" si="2"/>
        <v>#DIV/0!</v>
      </c>
      <c r="AB18" s="1">
        <f t="shared" si="3"/>
        <v>0</v>
      </c>
    </row>
    <row r="19" spans="2:28" ht="12.75">
      <c r="B19" s="9">
        <f>IF(ISBLANK(Goals!B19),"",Goals!B19)</f>
      </c>
      <c r="C19" s="4">
        <f aca="true" t="shared" si="16" ref="C19:Z19">IF(ISERROR(C55/C89),"",C55/C89)</f>
      </c>
      <c r="D19" s="4">
        <f t="shared" si="16"/>
      </c>
      <c r="E19" s="4">
        <f t="shared" si="16"/>
      </c>
      <c r="F19" s="4">
        <f t="shared" si="16"/>
      </c>
      <c r="G19" s="4">
        <f t="shared" si="16"/>
      </c>
      <c r="H19" s="4">
        <f t="shared" si="16"/>
      </c>
      <c r="I19" s="4">
        <f t="shared" si="16"/>
      </c>
      <c r="J19" s="4">
        <f t="shared" si="16"/>
      </c>
      <c r="K19" s="4">
        <f t="shared" si="16"/>
      </c>
      <c r="L19" s="4">
        <f t="shared" si="16"/>
      </c>
      <c r="M19" s="4">
        <f t="shared" si="16"/>
      </c>
      <c r="N19" s="4">
        <f t="shared" si="16"/>
      </c>
      <c r="O19" s="4">
        <f t="shared" si="16"/>
      </c>
      <c r="P19" s="4">
        <f t="shared" si="16"/>
      </c>
      <c r="Q19" s="4">
        <f t="shared" si="16"/>
      </c>
      <c r="R19" s="4">
        <f t="shared" si="16"/>
      </c>
      <c r="S19" s="4">
        <f t="shared" si="16"/>
      </c>
      <c r="T19" s="4">
        <f t="shared" si="16"/>
      </c>
      <c r="U19" s="4">
        <f t="shared" si="16"/>
      </c>
      <c r="V19" s="4">
        <f t="shared" si="16"/>
      </c>
      <c r="W19" s="4">
        <f t="shared" si="16"/>
      </c>
      <c r="X19" s="4">
        <f t="shared" si="16"/>
      </c>
      <c r="Y19" s="4">
        <f t="shared" si="16"/>
      </c>
      <c r="Z19" s="4">
        <f t="shared" si="16"/>
      </c>
      <c r="AA19" s="4" t="e">
        <f t="shared" si="2"/>
        <v>#DIV/0!</v>
      </c>
      <c r="AB19" s="1">
        <f t="shared" si="3"/>
        <v>0</v>
      </c>
    </row>
    <row r="20" spans="2:28" ht="12.75">
      <c r="B20" s="9">
        <f>IF(ISBLANK(Goals!B20),"",Goals!B20)</f>
      </c>
      <c r="C20" s="4">
        <f aca="true" t="shared" si="17" ref="C20:Z20">IF(ISERROR(C56/C90),"",C56/C90)</f>
      </c>
      <c r="D20" s="4">
        <f t="shared" si="17"/>
      </c>
      <c r="E20" s="4">
        <f t="shared" si="17"/>
      </c>
      <c r="F20" s="4">
        <f t="shared" si="17"/>
      </c>
      <c r="G20" s="4">
        <f t="shared" si="17"/>
      </c>
      <c r="H20" s="4">
        <f t="shared" si="17"/>
      </c>
      <c r="I20" s="4">
        <f t="shared" si="17"/>
      </c>
      <c r="J20" s="4">
        <f t="shared" si="17"/>
      </c>
      <c r="K20" s="4">
        <f t="shared" si="17"/>
      </c>
      <c r="L20" s="4">
        <f t="shared" si="17"/>
      </c>
      <c r="M20" s="4">
        <f t="shared" si="17"/>
      </c>
      <c r="N20" s="4">
        <f t="shared" si="17"/>
      </c>
      <c r="O20" s="4">
        <f t="shared" si="17"/>
      </c>
      <c r="P20" s="4">
        <f t="shared" si="17"/>
      </c>
      <c r="Q20" s="4">
        <f t="shared" si="17"/>
      </c>
      <c r="R20" s="4">
        <f t="shared" si="17"/>
      </c>
      <c r="S20" s="4">
        <f t="shared" si="17"/>
      </c>
      <c r="T20" s="4">
        <f t="shared" si="17"/>
      </c>
      <c r="U20" s="4">
        <f t="shared" si="17"/>
      </c>
      <c r="V20" s="4">
        <f t="shared" si="17"/>
      </c>
      <c r="W20" s="4">
        <f t="shared" si="17"/>
      </c>
      <c r="X20" s="4">
        <f t="shared" si="17"/>
      </c>
      <c r="Y20" s="4">
        <f t="shared" si="17"/>
      </c>
      <c r="Z20" s="4">
        <f t="shared" si="17"/>
      </c>
      <c r="AA20" s="4" t="e">
        <f t="shared" si="2"/>
        <v>#DIV/0!</v>
      </c>
      <c r="AB20" s="1">
        <f t="shared" si="3"/>
        <v>0</v>
      </c>
    </row>
    <row r="21" spans="2:28" ht="12.75">
      <c r="B21" s="9">
        <f>IF(ISBLANK(Goals!B21),"",Goals!B21)</f>
      </c>
      <c r="C21" s="4">
        <f aca="true" t="shared" si="18" ref="C21:Z21">IF(ISERROR(C57/C91),"",C57/C91)</f>
      </c>
      <c r="D21" s="4">
        <f t="shared" si="18"/>
      </c>
      <c r="E21" s="4">
        <f t="shared" si="18"/>
      </c>
      <c r="F21" s="4">
        <f t="shared" si="18"/>
      </c>
      <c r="G21" s="4">
        <f t="shared" si="18"/>
      </c>
      <c r="H21" s="4">
        <f t="shared" si="18"/>
      </c>
      <c r="I21" s="4">
        <f t="shared" si="18"/>
      </c>
      <c r="J21" s="4">
        <f t="shared" si="18"/>
      </c>
      <c r="K21" s="4">
        <f t="shared" si="18"/>
      </c>
      <c r="L21" s="4">
        <f t="shared" si="18"/>
      </c>
      <c r="M21" s="4">
        <f t="shared" si="18"/>
      </c>
      <c r="N21" s="4">
        <f t="shared" si="18"/>
      </c>
      <c r="O21" s="4">
        <f t="shared" si="18"/>
      </c>
      <c r="P21" s="4">
        <f t="shared" si="18"/>
      </c>
      <c r="Q21" s="4">
        <f t="shared" si="18"/>
      </c>
      <c r="R21" s="4">
        <f t="shared" si="18"/>
      </c>
      <c r="S21" s="4">
        <f t="shared" si="18"/>
      </c>
      <c r="T21" s="4">
        <f t="shared" si="18"/>
      </c>
      <c r="U21" s="4">
        <f t="shared" si="18"/>
      </c>
      <c r="V21" s="4">
        <f t="shared" si="18"/>
      </c>
      <c r="W21" s="4">
        <f t="shared" si="18"/>
      </c>
      <c r="X21" s="4">
        <f t="shared" si="18"/>
      </c>
      <c r="Y21" s="4">
        <f t="shared" si="18"/>
      </c>
      <c r="Z21" s="4">
        <f t="shared" si="18"/>
      </c>
      <c r="AA21" s="4" t="e">
        <f t="shared" si="2"/>
        <v>#DIV/0!</v>
      </c>
      <c r="AB21" s="1">
        <f t="shared" si="3"/>
        <v>0</v>
      </c>
    </row>
    <row r="22" spans="2:28" ht="12.75">
      <c r="B22" s="9">
        <f>IF(ISBLANK(Goals!B22),"",Goals!B22)</f>
      </c>
      <c r="C22" s="4">
        <f aca="true" t="shared" si="19" ref="C22:Z22">IF(ISERROR(C58/C92),"",C58/C92)</f>
      </c>
      <c r="D22" s="4">
        <f t="shared" si="19"/>
      </c>
      <c r="E22" s="4">
        <f t="shared" si="19"/>
      </c>
      <c r="F22" s="4">
        <f t="shared" si="19"/>
      </c>
      <c r="G22" s="4">
        <f t="shared" si="19"/>
      </c>
      <c r="H22" s="4">
        <f t="shared" si="19"/>
      </c>
      <c r="I22" s="4">
        <f t="shared" si="19"/>
      </c>
      <c r="J22" s="4">
        <f t="shared" si="19"/>
      </c>
      <c r="K22" s="4">
        <f t="shared" si="19"/>
      </c>
      <c r="L22" s="4">
        <f t="shared" si="19"/>
      </c>
      <c r="M22" s="4">
        <f t="shared" si="19"/>
      </c>
      <c r="N22" s="4">
        <f t="shared" si="19"/>
      </c>
      <c r="O22" s="4">
        <f t="shared" si="19"/>
      </c>
      <c r="P22" s="4">
        <f t="shared" si="19"/>
      </c>
      <c r="Q22" s="4">
        <f t="shared" si="19"/>
      </c>
      <c r="R22" s="4">
        <f t="shared" si="19"/>
      </c>
      <c r="S22" s="4">
        <f t="shared" si="19"/>
      </c>
      <c r="T22" s="4">
        <f t="shared" si="19"/>
      </c>
      <c r="U22" s="4">
        <f t="shared" si="19"/>
      </c>
      <c r="V22" s="4">
        <f t="shared" si="19"/>
      </c>
      <c r="W22" s="4">
        <f t="shared" si="19"/>
      </c>
      <c r="X22" s="4">
        <f t="shared" si="19"/>
      </c>
      <c r="Y22" s="4">
        <f t="shared" si="19"/>
      </c>
      <c r="Z22" s="4">
        <f t="shared" si="19"/>
      </c>
      <c r="AA22" s="4" t="e">
        <f t="shared" si="2"/>
        <v>#DIV/0!</v>
      </c>
      <c r="AB22" s="1">
        <f t="shared" si="3"/>
        <v>0</v>
      </c>
    </row>
    <row r="23" spans="2:28" ht="12.75">
      <c r="B23" s="9">
        <f>IF(ISBLANK(Goals!B23),"",Goals!B23)</f>
      </c>
      <c r="C23" s="4">
        <f aca="true" t="shared" si="20" ref="C23:Z23">IF(ISERROR(C59/C93),"",C59/C93)</f>
      </c>
      <c r="D23" s="4">
        <f t="shared" si="20"/>
      </c>
      <c r="E23" s="4">
        <f t="shared" si="20"/>
      </c>
      <c r="F23" s="4">
        <f t="shared" si="20"/>
      </c>
      <c r="G23" s="4">
        <f t="shared" si="20"/>
      </c>
      <c r="H23" s="4">
        <f t="shared" si="20"/>
      </c>
      <c r="I23" s="4">
        <f t="shared" si="20"/>
      </c>
      <c r="J23" s="4">
        <f t="shared" si="20"/>
      </c>
      <c r="K23" s="4">
        <f t="shared" si="20"/>
      </c>
      <c r="L23" s="4">
        <f t="shared" si="20"/>
      </c>
      <c r="M23" s="4">
        <f t="shared" si="20"/>
      </c>
      <c r="N23" s="4">
        <f t="shared" si="20"/>
      </c>
      <c r="O23" s="4">
        <f t="shared" si="20"/>
      </c>
      <c r="P23" s="4">
        <f t="shared" si="20"/>
      </c>
      <c r="Q23" s="4">
        <f t="shared" si="20"/>
      </c>
      <c r="R23" s="4">
        <f t="shared" si="20"/>
      </c>
      <c r="S23" s="4">
        <f t="shared" si="20"/>
      </c>
      <c r="T23" s="4">
        <f t="shared" si="20"/>
      </c>
      <c r="U23" s="4">
        <f t="shared" si="20"/>
      </c>
      <c r="V23" s="4">
        <f t="shared" si="20"/>
      </c>
      <c r="W23" s="4">
        <f t="shared" si="20"/>
      </c>
      <c r="X23" s="4">
        <f t="shared" si="20"/>
      </c>
      <c r="Y23" s="4">
        <f t="shared" si="20"/>
      </c>
      <c r="Z23" s="4">
        <f t="shared" si="20"/>
      </c>
      <c r="AA23" s="4" t="e">
        <f t="shared" si="2"/>
        <v>#DIV/0!</v>
      </c>
      <c r="AB23" s="1">
        <f t="shared" si="3"/>
        <v>0</v>
      </c>
    </row>
    <row r="24" spans="2:28" ht="12.75">
      <c r="B24" s="9">
        <f>IF(ISBLANK(Goals!B24),"",Goals!B24)</f>
      </c>
      <c r="C24" s="4">
        <f aca="true" t="shared" si="21" ref="C24:Z24">IF(ISERROR(C60/C94),"",C60/C94)</f>
      </c>
      <c r="D24" s="4">
        <f t="shared" si="21"/>
      </c>
      <c r="E24" s="4">
        <f t="shared" si="21"/>
      </c>
      <c r="F24" s="4">
        <f t="shared" si="21"/>
      </c>
      <c r="G24" s="4">
        <f t="shared" si="21"/>
      </c>
      <c r="H24" s="4">
        <f t="shared" si="21"/>
      </c>
      <c r="I24" s="4">
        <f t="shared" si="21"/>
      </c>
      <c r="J24" s="4">
        <f t="shared" si="21"/>
      </c>
      <c r="K24" s="4">
        <f t="shared" si="21"/>
      </c>
      <c r="L24" s="4">
        <f t="shared" si="21"/>
      </c>
      <c r="M24" s="4">
        <f t="shared" si="21"/>
      </c>
      <c r="N24" s="4">
        <f t="shared" si="21"/>
      </c>
      <c r="O24" s="4">
        <f t="shared" si="21"/>
      </c>
      <c r="P24" s="4">
        <f t="shared" si="21"/>
      </c>
      <c r="Q24" s="4">
        <f t="shared" si="21"/>
      </c>
      <c r="R24" s="4">
        <f t="shared" si="21"/>
      </c>
      <c r="S24" s="4">
        <f t="shared" si="21"/>
      </c>
      <c r="T24" s="4">
        <f t="shared" si="21"/>
      </c>
      <c r="U24" s="4">
        <f t="shared" si="21"/>
      </c>
      <c r="V24" s="4">
        <f t="shared" si="21"/>
      </c>
      <c r="W24" s="4">
        <f t="shared" si="21"/>
      </c>
      <c r="X24" s="4">
        <f t="shared" si="21"/>
      </c>
      <c r="Y24" s="4">
        <f t="shared" si="21"/>
      </c>
      <c r="Z24" s="4">
        <f t="shared" si="21"/>
      </c>
      <c r="AA24" s="4" t="e">
        <f t="shared" si="2"/>
        <v>#DIV/0!</v>
      </c>
      <c r="AB24" s="1">
        <f t="shared" si="3"/>
        <v>0</v>
      </c>
    </row>
    <row r="25" spans="2:28" ht="12.75">
      <c r="B25" s="9">
        <f>IF(ISBLANK(Goals!B25),"",Goals!B25)</f>
      </c>
      <c r="C25" s="4">
        <f aca="true" t="shared" si="22" ref="C25:Z25">IF(ISERROR(C61/C95),"",C61/C95)</f>
      </c>
      <c r="D25" s="4">
        <f t="shared" si="22"/>
      </c>
      <c r="E25" s="4">
        <f t="shared" si="22"/>
      </c>
      <c r="F25" s="4">
        <f t="shared" si="22"/>
      </c>
      <c r="G25" s="4">
        <f t="shared" si="22"/>
      </c>
      <c r="H25" s="4">
        <f t="shared" si="22"/>
      </c>
      <c r="I25" s="4">
        <f t="shared" si="22"/>
      </c>
      <c r="J25" s="4">
        <f t="shared" si="22"/>
      </c>
      <c r="K25" s="4">
        <f t="shared" si="22"/>
      </c>
      <c r="L25" s="4">
        <f t="shared" si="22"/>
      </c>
      <c r="M25" s="4">
        <f t="shared" si="22"/>
      </c>
      <c r="N25" s="4">
        <f t="shared" si="22"/>
      </c>
      <c r="O25" s="4">
        <f t="shared" si="22"/>
      </c>
      <c r="P25" s="4">
        <f t="shared" si="22"/>
      </c>
      <c r="Q25" s="4">
        <f t="shared" si="22"/>
      </c>
      <c r="R25" s="4">
        <f t="shared" si="22"/>
      </c>
      <c r="S25" s="4">
        <f t="shared" si="22"/>
      </c>
      <c r="T25" s="4">
        <f t="shared" si="22"/>
      </c>
      <c r="U25" s="4">
        <f t="shared" si="22"/>
      </c>
      <c r="V25" s="4">
        <f t="shared" si="22"/>
      </c>
      <c r="W25" s="4">
        <f t="shared" si="22"/>
      </c>
      <c r="X25" s="4">
        <f t="shared" si="22"/>
      </c>
      <c r="Y25" s="4">
        <f t="shared" si="22"/>
      </c>
      <c r="Z25" s="4">
        <f t="shared" si="22"/>
      </c>
      <c r="AA25" s="4" t="e">
        <f t="shared" si="2"/>
        <v>#DIV/0!</v>
      </c>
      <c r="AB25" s="1">
        <f t="shared" si="3"/>
        <v>0</v>
      </c>
    </row>
    <row r="26" spans="2:28" ht="12.75">
      <c r="B26" s="9">
        <f>IF(ISBLANK(Goals!B26),"",Goals!B26)</f>
      </c>
      <c r="C26" s="4">
        <f aca="true" t="shared" si="23" ref="C26:Z26">IF(ISERROR(C62/C96),"",C62/C96)</f>
      </c>
      <c r="D26" s="4">
        <f t="shared" si="23"/>
      </c>
      <c r="E26" s="4">
        <f t="shared" si="23"/>
      </c>
      <c r="F26" s="4">
        <f t="shared" si="23"/>
      </c>
      <c r="G26" s="4">
        <f t="shared" si="23"/>
      </c>
      <c r="H26" s="4">
        <f t="shared" si="23"/>
      </c>
      <c r="I26" s="4">
        <f t="shared" si="23"/>
      </c>
      <c r="J26" s="4">
        <f t="shared" si="23"/>
      </c>
      <c r="K26" s="4">
        <f t="shared" si="23"/>
      </c>
      <c r="L26" s="4">
        <f t="shared" si="23"/>
      </c>
      <c r="M26" s="4">
        <f t="shared" si="23"/>
      </c>
      <c r="N26" s="4">
        <f t="shared" si="23"/>
      </c>
      <c r="O26" s="4">
        <f t="shared" si="23"/>
      </c>
      <c r="P26" s="4">
        <f t="shared" si="23"/>
      </c>
      <c r="Q26" s="4">
        <f t="shared" si="23"/>
      </c>
      <c r="R26" s="4">
        <f t="shared" si="23"/>
      </c>
      <c r="S26" s="4">
        <f t="shared" si="23"/>
      </c>
      <c r="T26" s="4">
        <f t="shared" si="23"/>
      </c>
      <c r="U26" s="4">
        <f t="shared" si="23"/>
      </c>
      <c r="V26" s="4">
        <f t="shared" si="23"/>
      </c>
      <c r="W26" s="4">
        <f t="shared" si="23"/>
      </c>
      <c r="X26" s="4">
        <f t="shared" si="23"/>
      </c>
      <c r="Y26" s="4">
        <f t="shared" si="23"/>
      </c>
      <c r="Z26" s="4">
        <f t="shared" si="23"/>
      </c>
      <c r="AA26" s="4" t="e">
        <f t="shared" si="2"/>
        <v>#DIV/0!</v>
      </c>
      <c r="AB26" s="1">
        <f t="shared" si="3"/>
        <v>0</v>
      </c>
    </row>
    <row r="27" spans="2:28" ht="12.75">
      <c r="B27" s="9">
        <f>IF(ISBLANK(Goals!B27),"",Goals!B27)</f>
      </c>
      <c r="C27" s="4">
        <f aca="true" t="shared" si="24" ref="C27:Z27">IF(ISERROR(C63/C97),"",C63/C97)</f>
      </c>
      <c r="D27" s="4">
        <f t="shared" si="24"/>
      </c>
      <c r="E27" s="4">
        <f t="shared" si="24"/>
      </c>
      <c r="F27" s="4">
        <f t="shared" si="24"/>
      </c>
      <c r="G27" s="4">
        <f t="shared" si="24"/>
      </c>
      <c r="H27" s="4">
        <f t="shared" si="24"/>
      </c>
      <c r="I27" s="4">
        <f t="shared" si="24"/>
      </c>
      <c r="J27" s="4">
        <f t="shared" si="24"/>
      </c>
      <c r="K27" s="4">
        <f t="shared" si="24"/>
      </c>
      <c r="L27" s="4">
        <f t="shared" si="24"/>
      </c>
      <c r="M27" s="4">
        <f t="shared" si="24"/>
      </c>
      <c r="N27" s="4">
        <f t="shared" si="24"/>
      </c>
      <c r="O27" s="4">
        <f t="shared" si="24"/>
      </c>
      <c r="P27" s="4">
        <f t="shared" si="24"/>
      </c>
      <c r="Q27" s="4">
        <f t="shared" si="24"/>
      </c>
      <c r="R27" s="4">
        <f t="shared" si="24"/>
      </c>
      <c r="S27" s="4">
        <f t="shared" si="24"/>
      </c>
      <c r="T27" s="4">
        <f t="shared" si="24"/>
      </c>
      <c r="U27" s="4">
        <f t="shared" si="24"/>
      </c>
      <c r="V27" s="4">
        <f t="shared" si="24"/>
      </c>
      <c r="W27" s="4">
        <f t="shared" si="24"/>
      </c>
      <c r="X27" s="4">
        <f t="shared" si="24"/>
      </c>
      <c r="Y27" s="4">
        <f t="shared" si="24"/>
      </c>
      <c r="Z27" s="4">
        <f t="shared" si="24"/>
      </c>
      <c r="AA27" s="4" t="e">
        <f t="shared" si="2"/>
        <v>#DIV/0!</v>
      </c>
      <c r="AB27" s="1">
        <f t="shared" si="3"/>
        <v>0</v>
      </c>
    </row>
    <row r="28" spans="2:28" ht="12.75">
      <c r="B28" s="9">
        <f>IF(ISBLANK(Goals!B28),"",Goals!B28)</f>
      </c>
      <c r="C28" s="4">
        <f aca="true" t="shared" si="25" ref="C28:Z28">IF(ISERROR(C64/C98),"",C64/C98)</f>
      </c>
      <c r="D28" s="4">
        <f t="shared" si="25"/>
      </c>
      <c r="E28" s="4">
        <f t="shared" si="25"/>
      </c>
      <c r="F28" s="4">
        <f t="shared" si="25"/>
      </c>
      <c r="G28" s="4">
        <f t="shared" si="25"/>
      </c>
      <c r="H28" s="4">
        <f t="shared" si="25"/>
      </c>
      <c r="I28" s="4">
        <f t="shared" si="25"/>
      </c>
      <c r="J28" s="4">
        <f t="shared" si="25"/>
      </c>
      <c r="K28" s="4">
        <f t="shared" si="25"/>
      </c>
      <c r="L28" s="4">
        <f t="shared" si="25"/>
      </c>
      <c r="M28" s="4">
        <f t="shared" si="25"/>
      </c>
      <c r="N28" s="4">
        <f t="shared" si="25"/>
      </c>
      <c r="O28" s="4">
        <f t="shared" si="25"/>
      </c>
      <c r="P28" s="4">
        <f t="shared" si="25"/>
      </c>
      <c r="Q28" s="4">
        <f t="shared" si="25"/>
      </c>
      <c r="R28" s="4">
        <f t="shared" si="25"/>
      </c>
      <c r="S28" s="4">
        <f t="shared" si="25"/>
      </c>
      <c r="T28" s="4">
        <f t="shared" si="25"/>
      </c>
      <c r="U28" s="4">
        <f t="shared" si="25"/>
      </c>
      <c r="V28" s="4">
        <f t="shared" si="25"/>
      </c>
      <c r="W28" s="4">
        <f t="shared" si="25"/>
      </c>
      <c r="X28" s="4">
        <f t="shared" si="25"/>
      </c>
      <c r="Y28" s="4">
        <f t="shared" si="25"/>
      </c>
      <c r="Z28" s="4">
        <f t="shared" si="25"/>
      </c>
      <c r="AA28" s="4" t="e">
        <f t="shared" si="2"/>
        <v>#DIV/0!</v>
      </c>
      <c r="AB28" s="1">
        <f t="shared" si="3"/>
        <v>0</v>
      </c>
    </row>
    <row r="29" spans="2:28" ht="12.75">
      <c r="B29" s="9">
        <f>IF(ISBLANK(Goals!B29),"",Goals!B29)</f>
      </c>
      <c r="C29" s="4">
        <f aca="true" t="shared" si="26" ref="C29:Z29">IF(ISERROR(C65/C99),"",C65/C99)</f>
      </c>
      <c r="D29" s="4">
        <f t="shared" si="26"/>
      </c>
      <c r="E29" s="4">
        <f t="shared" si="26"/>
      </c>
      <c r="F29" s="4">
        <f t="shared" si="26"/>
      </c>
      <c r="G29" s="4">
        <f t="shared" si="26"/>
      </c>
      <c r="H29" s="4">
        <f t="shared" si="26"/>
      </c>
      <c r="I29" s="4">
        <f t="shared" si="26"/>
      </c>
      <c r="J29" s="4">
        <f t="shared" si="26"/>
      </c>
      <c r="K29" s="4">
        <f t="shared" si="26"/>
      </c>
      <c r="L29" s="4">
        <f t="shared" si="26"/>
      </c>
      <c r="M29" s="4">
        <f t="shared" si="26"/>
      </c>
      <c r="N29" s="4">
        <f t="shared" si="26"/>
      </c>
      <c r="O29" s="4">
        <f t="shared" si="26"/>
      </c>
      <c r="P29" s="4">
        <f t="shared" si="26"/>
      </c>
      <c r="Q29" s="4">
        <f t="shared" si="26"/>
      </c>
      <c r="R29" s="4">
        <f t="shared" si="26"/>
      </c>
      <c r="S29" s="4">
        <f t="shared" si="26"/>
      </c>
      <c r="T29" s="4">
        <f t="shared" si="26"/>
      </c>
      <c r="U29" s="4">
        <f t="shared" si="26"/>
      </c>
      <c r="V29" s="4">
        <f t="shared" si="26"/>
      </c>
      <c r="W29" s="4">
        <f t="shared" si="26"/>
      </c>
      <c r="X29" s="4">
        <f t="shared" si="26"/>
      </c>
      <c r="Y29" s="4">
        <f t="shared" si="26"/>
      </c>
      <c r="Z29" s="4">
        <f t="shared" si="26"/>
      </c>
      <c r="AA29" s="4" t="e">
        <f t="shared" si="2"/>
        <v>#DIV/0!</v>
      </c>
      <c r="AB29" s="1">
        <f t="shared" si="3"/>
        <v>0</v>
      </c>
    </row>
    <row r="30" spans="2:28" ht="12.75">
      <c r="B30" s="9">
        <f>IF(ISBLANK(Goals!B30),"",Goals!B30)</f>
      </c>
      <c r="C30" s="4">
        <f aca="true" t="shared" si="27" ref="C30:Z30">IF(ISERROR(C66/C100),"",C66/C100)</f>
      </c>
      <c r="D30" s="4">
        <f t="shared" si="27"/>
      </c>
      <c r="E30" s="4">
        <f t="shared" si="27"/>
      </c>
      <c r="F30" s="4">
        <f t="shared" si="27"/>
      </c>
      <c r="G30" s="4">
        <f t="shared" si="27"/>
      </c>
      <c r="H30" s="4">
        <f t="shared" si="27"/>
      </c>
      <c r="I30" s="4">
        <f t="shared" si="27"/>
      </c>
      <c r="J30" s="4">
        <f t="shared" si="27"/>
      </c>
      <c r="K30" s="4">
        <f t="shared" si="27"/>
      </c>
      <c r="L30" s="4">
        <f t="shared" si="27"/>
      </c>
      <c r="M30" s="4">
        <f t="shared" si="27"/>
      </c>
      <c r="N30" s="4">
        <f t="shared" si="27"/>
      </c>
      <c r="O30" s="4">
        <f t="shared" si="27"/>
      </c>
      <c r="P30" s="4">
        <f t="shared" si="27"/>
      </c>
      <c r="Q30" s="4">
        <f t="shared" si="27"/>
      </c>
      <c r="R30" s="4">
        <f t="shared" si="27"/>
      </c>
      <c r="S30" s="4">
        <f t="shared" si="27"/>
      </c>
      <c r="T30" s="4">
        <f t="shared" si="27"/>
      </c>
      <c r="U30" s="4">
        <f t="shared" si="27"/>
      </c>
      <c r="V30" s="4">
        <f t="shared" si="27"/>
      </c>
      <c r="W30" s="4">
        <f t="shared" si="27"/>
      </c>
      <c r="X30" s="4">
        <f t="shared" si="27"/>
      </c>
      <c r="Y30" s="4">
        <f t="shared" si="27"/>
      </c>
      <c r="Z30" s="4">
        <f t="shared" si="27"/>
      </c>
      <c r="AA30" s="4" t="e">
        <f t="shared" si="2"/>
        <v>#DIV/0!</v>
      </c>
      <c r="AB30" s="1">
        <f t="shared" si="3"/>
        <v>0</v>
      </c>
    </row>
    <row r="31" spans="2:28" ht="12.75">
      <c r="B31" s="9">
        <f>IF(ISBLANK(Goals!B31),"",Goals!B31)</f>
      </c>
      <c r="C31" s="4">
        <f aca="true" t="shared" si="28" ref="C31:Z31">IF(ISERROR(C67/C101),"",C67/C101)</f>
      </c>
      <c r="D31" s="4">
        <f t="shared" si="28"/>
      </c>
      <c r="E31" s="4">
        <f t="shared" si="28"/>
      </c>
      <c r="F31" s="4">
        <f t="shared" si="28"/>
      </c>
      <c r="G31" s="4">
        <f t="shared" si="28"/>
      </c>
      <c r="H31" s="4">
        <f t="shared" si="28"/>
      </c>
      <c r="I31" s="4">
        <f t="shared" si="28"/>
      </c>
      <c r="J31" s="4">
        <f t="shared" si="28"/>
      </c>
      <c r="K31" s="4">
        <f t="shared" si="28"/>
      </c>
      <c r="L31" s="4">
        <f t="shared" si="28"/>
      </c>
      <c r="M31" s="4">
        <f t="shared" si="28"/>
      </c>
      <c r="N31" s="4">
        <f t="shared" si="28"/>
      </c>
      <c r="O31" s="4">
        <f t="shared" si="28"/>
      </c>
      <c r="P31" s="4">
        <f t="shared" si="28"/>
      </c>
      <c r="Q31" s="4">
        <f t="shared" si="28"/>
      </c>
      <c r="R31" s="4">
        <f t="shared" si="28"/>
      </c>
      <c r="S31" s="4">
        <f t="shared" si="28"/>
      </c>
      <c r="T31" s="4">
        <f t="shared" si="28"/>
      </c>
      <c r="U31" s="4">
        <f t="shared" si="28"/>
      </c>
      <c r="V31" s="4">
        <f t="shared" si="28"/>
      </c>
      <c r="W31" s="4">
        <f t="shared" si="28"/>
      </c>
      <c r="X31" s="4">
        <f t="shared" si="28"/>
      </c>
      <c r="Y31" s="4">
        <f t="shared" si="28"/>
      </c>
      <c r="Z31" s="4">
        <f t="shared" si="28"/>
      </c>
      <c r="AA31" s="4" t="e">
        <f t="shared" si="2"/>
        <v>#DIV/0!</v>
      </c>
      <c r="AB31" s="1">
        <f t="shared" si="3"/>
        <v>0</v>
      </c>
    </row>
    <row r="32" spans="2:28" ht="12.75">
      <c r="B32" s="9">
        <f>IF(ISBLANK(Goals!B32),"",Goals!B32)</f>
      </c>
      <c r="C32" s="4">
        <f aca="true" t="shared" si="29" ref="C32:Z32">IF(ISERROR(C68/C102),"",C68/C102)</f>
      </c>
      <c r="D32" s="4">
        <f t="shared" si="29"/>
      </c>
      <c r="E32" s="4">
        <f t="shared" si="29"/>
      </c>
      <c r="F32" s="4">
        <f t="shared" si="29"/>
      </c>
      <c r="G32" s="4">
        <f t="shared" si="29"/>
      </c>
      <c r="H32" s="4">
        <f t="shared" si="29"/>
      </c>
      <c r="I32" s="4">
        <f t="shared" si="29"/>
      </c>
      <c r="J32" s="4">
        <f t="shared" si="29"/>
      </c>
      <c r="K32" s="4">
        <f t="shared" si="29"/>
      </c>
      <c r="L32" s="4">
        <f t="shared" si="29"/>
      </c>
      <c r="M32" s="4">
        <f t="shared" si="29"/>
      </c>
      <c r="N32" s="4">
        <f t="shared" si="29"/>
      </c>
      <c r="O32" s="4">
        <f t="shared" si="29"/>
      </c>
      <c r="P32" s="4">
        <f t="shared" si="29"/>
      </c>
      <c r="Q32" s="4">
        <f t="shared" si="29"/>
      </c>
      <c r="R32" s="4">
        <f t="shared" si="29"/>
      </c>
      <c r="S32" s="4">
        <f t="shared" si="29"/>
      </c>
      <c r="T32" s="4">
        <f t="shared" si="29"/>
      </c>
      <c r="U32" s="4">
        <f t="shared" si="29"/>
      </c>
      <c r="V32" s="4">
        <f t="shared" si="29"/>
      </c>
      <c r="W32" s="4">
        <f t="shared" si="29"/>
      </c>
      <c r="X32" s="4">
        <f t="shared" si="29"/>
      </c>
      <c r="Y32" s="4">
        <f t="shared" si="29"/>
      </c>
      <c r="Z32" s="4">
        <f t="shared" si="29"/>
      </c>
      <c r="AA32" s="4" t="e">
        <f t="shared" si="2"/>
        <v>#DIV/0!</v>
      </c>
      <c r="AB32" s="1">
        <f t="shared" si="3"/>
        <v>0</v>
      </c>
    </row>
    <row r="33" spans="2:28" ht="12.75">
      <c r="B33" s="9">
        <f>IF(ISBLANK(Goals!B33),"",Goals!B33)</f>
      </c>
      <c r="C33" s="4">
        <f aca="true" t="shared" si="30" ref="C33:Z33">IF(ISERROR(C69/C103),"",C69/C103)</f>
      </c>
      <c r="D33" s="4">
        <f t="shared" si="30"/>
      </c>
      <c r="E33" s="4">
        <f t="shared" si="30"/>
      </c>
      <c r="F33" s="4">
        <f t="shared" si="30"/>
      </c>
      <c r="G33" s="4">
        <f t="shared" si="30"/>
      </c>
      <c r="H33" s="4">
        <f t="shared" si="30"/>
      </c>
      <c r="I33" s="4">
        <f t="shared" si="30"/>
      </c>
      <c r="J33" s="4">
        <f t="shared" si="30"/>
      </c>
      <c r="K33" s="4">
        <f t="shared" si="30"/>
      </c>
      <c r="L33" s="4">
        <f t="shared" si="30"/>
      </c>
      <c r="M33" s="4">
        <f t="shared" si="30"/>
      </c>
      <c r="N33" s="4">
        <f t="shared" si="30"/>
      </c>
      <c r="O33" s="4">
        <f t="shared" si="30"/>
      </c>
      <c r="P33" s="4">
        <f t="shared" si="30"/>
      </c>
      <c r="Q33" s="4">
        <f t="shared" si="30"/>
      </c>
      <c r="R33" s="4">
        <f t="shared" si="30"/>
      </c>
      <c r="S33" s="4">
        <f t="shared" si="30"/>
      </c>
      <c r="T33" s="4">
        <f t="shared" si="30"/>
      </c>
      <c r="U33" s="4">
        <f t="shared" si="30"/>
      </c>
      <c r="V33" s="4">
        <f t="shared" si="30"/>
      </c>
      <c r="W33" s="4">
        <f t="shared" si="30"/>
      </c>
      <c r="X33" s="4">
        <f t="shared" si="30"/>
      </c>
      <c r="Y33" s="4">
        <f t="shared" si="30"/>
      </c>
      <c r="Z33" s="4">
        <f t="shared" si="30"/>
      </c>
      <c r="AA33" s="4" t="e">
        <f t="shared" si="2"/>
        <v>#DIV/0!</v>
      </c>
      <c r="AB33" s="1">
        <f t="shared" si="3"/>
        <v>0</v>
      </c>
    </row>
    <row r="34" spans="2:28" ht="12.75">
      <c r="B34" s="10">
        <f>IF(ISBLANK(Goals!B34),"",Goals!B34)</f>
      </c>
      <c r="C34" s="4">
        <f aca="true" t="shared" si="31" ref="C34:Z34">IF(ISERROR(C70/C104),"",C70/C104)</f>
      </c>
      <c r="D34" s="4">
        <f t="shared" si="31"/>
      </c>
      <c r="E34" s="4">
        <f t="shared" si="31"/>
      </c>
      <c r="F34" s="4">
        <f t="shared" si="31"/>
      </c>
      <c r="G34" s="4">
        <f t="shared" si="31"/>
      </c>
      <c r="H34" s="4">
        <f t="shared" si="31"/>
      </c>
      <c r="I34" s="4">
        <f t="shared" si="31"/>
      </c>
      <c r="J34" s="4">
        <f t="shared" si="31"/>
      </c>
      <c r="K34" s="4">
        <f t="shared" si="31"/>
      </c>
      <c r="L34" s="4">
        <f t="shared" si="31"/>
      </c>
      <c r="M34" s="4">
        <f t="shared" si="31"/>
      </c>
      <c r="N34" s="4">
        <f t="shared" si="31"/>
      </c>
      <c r="O34" s="4">
        <f t="shared" si="31"/>
      </c>
      <c r="P34" s="4">
        <f t="shared" si="31"/>
      </c>
      <c r="Q34" s="4">
        <f t="shared" si="31"/>
      </c>
      <c r="R34" s="4">
        <f t="shared" si="31"/>
      </c>
      <c r="S34" s="4">
        <f t="shared" si="31"/>
      </c>
      <c r="T34" s="4">
        <f t="shared" si="31"/>
      </c>
      <c r="U34" s="4">
        <f t="shared" si="31"/>
      </c>
      <c r="V34" s="4">
        <f t="shared" si="31"/>
      </c>
      <c r="W34" s="4">
        <f t="shared" si="31"/>
      </c>
      <c r="X34" s="4">
        <f t="shared" si="31"/>
      </c>
      <c r="Y34" s="4">
        <f t="shared" si="31"/>
      </c>
      <c r="Z34" s="4">
        <f t="shared" si="31"/>
      </c>
      <c r="AA34" s="4" t="e">
        <f t="shared" si="2"/>
        <v>#DIV/0!</v>
      </c>
      <c r="AB34" s="1">
        <f t="shared" si="3"/>
        <v>0</v>
      </c>
    </row>
    <row r="35" spans="2:28" ht="12.75">
      <c r="B35" s="64" t="s">
        <v>75</v>
      </c>
      <c r="C35" s="12">
        <f>AVERAGE(C5:C34)</f>
        <v>0.6691880341880343</v>
      </c>
      <c r="D35" s="12">
        <f aca="true" t="shared" si="32" ref="D35:Z35">AVERAGE(D5:D34)</f>
        <v>1.1239743589743592</v>
      </c>
      <c r="E35" s="12">
        <f t="shared" si="32"/>
        <v>0.7106153846153845</v>
      </c>
      <c r="F35" s="12">
        <f t="shared" si="32"/>
        <v>0</v>
      </c>
      <c r="G35" s="12">
        <f t="shared" si="32"/>
        <v>0</v>
      </c>
      <c r="H35" s="12">
        <f t="shared" si="32"/>
        <v>0</v>
      </c>
      <c r="I35" s="12">
        <f t="shared" si="32"/>
        <v>0</v>
      </c>
      <c r="J35" s="12">
        <f t="shared" si="32"/>
        <v>0</v>
      </c>
      <c r="K35" s="12">
        <f t="shared" si="32"/>
        <v>0</v>
      </c>
      <c r="L35" s="12">
        <f t="shared" si="32"/>
        <v>0</v>
      </c>
      <c r="M35" s="12">
        <f t="shared" si="32"/>
        <v>0</v>
      </c>
      <c r="N35" s="12">
        <f t="shared" si="32"/>
        <v>0</v>
      </c>
      <c r="O35" s="12">
        <f t="shared" si="32"/>
        <v>0</v>
      </c>
      <c r="P35" s="12">
        <f t="shared" si="32"/>
        <v>0</v>
      </c>
      <c r="Q35" s="12">
        <f t="shared" si="32"/>
        <v>0</v>
      </c>
      <c r="R35" s="12">
        <f t="shared" si="32"/>
        <v>0</v>
      </c>
      <c r="S35" s="12">
        <f t="shared" si="32"/>
        <v>0</v>
      </c>
      <c r="T35" s="12">
        <f t="shared" si="32"/>
        <v>0</v>
      </c>
      <c r="U35" s="12">
        <f t="shared" si="32"/>
        <v>0</v>
      </c>
      <c r="V35" s="12">
        <f t="shared" si="32"/>
        <v>0</v>
      </c>
      <c r="W35" s="12">
        <f t="shared" si="32"/>
        <v>0</v>
      </c>
      <c r="X35" s="12">
        <f t="shared" si="32"/>
        <v>0</v>
      </c>
      <c r="Y35" s="12">
        <f t="shared" si="32"/>
        <v>0</v>
      </c>
      <c r="Z35" s="12">
        <f t="shared" si="32"/>
        <v>0</v>
      </c>
      <c r="AB35" s="1">
        <f t="shared" si="3"/>
        <v>3</v>
      </c>
    </row>
    <row r="39" spans="2:26" ht="12.75">
      <c r="B39" s="22" t="s">
        <v>1</v>
      </c>
      <c r="C39" s="21">
        <v>2</v>
      </c>
      <c r="D39" s="21">
        <v>3</v>
      </c>
      <c r="E39" s="21">
        <v>5</v>
      </c>
      <c r="F39" s="21">
        <v>6</v>
      </c>
      <c r="G39" s="21">
        <v>8</v>
      </c>
      <c r="H39" s="21">
        <v>9</v>
      </c>
      <c r="I39" s="21">
        <v>11</v>
      </c>
      <c r="J39" s="21">
        <v>12</v>
      </c>
      <c r="K39" s="21">
        <v>14</v>
      </c>
      <c r="L39" s="21">
        <v>15</v>
      </c>
      <c r="M39" s="21">
        <v>17</v>
      </c>
      <c r="N39" s="21">
        <v>18</v>
      </c>
      <c r="O39" s="21">
        <v>20</v>
      </c>
      <c r="P39" s="21">
        <v>21</v>
      </c>
      <c r="Q39" s="21">
        <v>23</v>
      </c>
      <c r="R39" s="21">
        <v>24</v>
      </c>
      <c r="S39" s="21">
        <v>26</v>
      </c>
      <c r="T39" s="21">
        <v>27</v>
      </c>
      <c r="U39" s="21">
        <v>29</v>
      </c>
      <c r="V39" s="21">
        <v>30</v>
      </c>
      <c r="W39" s="21">
        <v>32</v>
      </c>
      <c r="X39" s="21">
        <v>33</v>
      </c>
      <c r="Y39" s="21">
        <v>35</v>
      </c>
      <c r="Z39" s="21">
        <v>36</v>
      </c>
    </row>
    <row r="40" spans="2:27" ht="12.75">
      <c r="B40" s="19"/>
      <c r="C40" s="2">
        <v>39462</v>
      </c>
      <c r="D40" s="2">
        <v>39477</v>
      </c>
      <c r="E40" s="2">
        <v>39493</v>
      </c>
      <c r="F40" s="2">
        <v>39507</v>
      </c>
      <c r="G40" s="2">
        <v>39522</v>
      </c>
      <c r="H40" s="2">
        <v>39538</v>
      </c>
      <c r="I40" s="2">
        <v>39553</v>
      </c>
      <c r="J40" s="2">
        <v>39568</v>
      </c>
      <c r="K40" s="2">
        <v>39583</v>
      </c>
      <c r="L40" s="2">
        <v>39599</v>
      </c>
      <c r="M40" s="2">
        <v>39614</v>
      </c>
      <c r="N40" s="2">
        <v>39629</v>
      </c>
      <c r="O40" s="2">
        <v>39644</v>
      </c>
      <c r="P40" s="2">
        <v>39660</v>
      </c>
      <c r="Q40" s="2">
        <v>39675</v>
      </c>
      <c r="R40" s="2">
        <v>39691</v>
      </c>
      <c r="S40" s="2">
        <v>39706</v>
      </c>
      <c r="T40" s="2">
        <v>39721</v>
      </c>
      <c r="U40" s="2">
        <v>39736</v>
      </c>
      <c r="V40" s="2">
        <v>39752</v>
      </c>
      <c r="W40" s="2">
        <v>39767</v>
      </c>
      <c r="X40" s="2">
        <v>39782</v>
      </c>
      <c r="Y40" s="2">
        <v>39797</v>
      </c>
      <c r="Z40" s="2">
        <v>39812</v>
      </c>
      <c r="AA40" s="61" t="s">
        <v>74</v>
      </c>
    </row>
    <row r="41" spans="2:27" ht="12.75">
      <c r="B41" s="16" t="str">
        <f aca="true" t="shared" si="33" ref="B41:B70">IF(ISBLANK(B5),"",B5)</f>
        <v>Adams</v>
      </c>
      <c r="C41" s="40">
        <f>SUM(IF(ISERROR(VLOOKUP($B41,Prog1!HourLog,C$39,FALSE)),0,VLOOKUP($B41,Prog1!HourLog,C$39,FALSE)),IF(ISERROR(VLOOKUP($B41,Prog2!HourLog,C$39,FALSE)),0,VLOOKUP($B41,Prog2!HourLog,C$39,FALSE)),IF(ISERROR(VLOOKUP($B41,Prog3!HourLog,C$39,FALSE)),0,VLOOKUP($B41,Prog3!HourLog,C$39,FALSE)),IF(ISERROR(VLOOKUP($B41,Prog4!HourLog,C$39,FALSE)),0,VLOOKUP($B41,Prog4!HourLog,C$39,FALSE)),IF(ISERROR(VLOOKUP($B41,Prog5!HourLog,C$39,FALSE)),0,VLOOKUP($B41,Prog5!HourLog,C$39,FALSE)))</f>
        <v>13.75</v>
      </c>
      <c r="D41" s="40">
        <f>SUM(IF(ISERROR(VLOOKUP($B41,Prog1!HourLog,D$39,FALSE)),0,VLOOKUP($B41,Prog1!HourLog,D$39,FALSE)),IF(ISERROR(VLOOKUP($B41,Prog2!HourLog,D$39,FALSE)),0,VLOOKUP($B41,Prog2!HourLog,D$39,FALSE)),IF(ISERROR(VLOOKUP($B41,Prog3!HourLog,D$39,FALSE)),0,VLOOKUP($B41,Prog3!HourLog,D$39,FALSE)),IF(ISERROR(VLOOKUP($B41,Prog4!HourLog,D$39,FALSE)),0,VLOOKUP($B41,Prog4!HourLog,D$39,FALSE)),IF(ISERROR(VLOOKUP($B41,Prog5!HourLog,D$39,FALSE)),0,VLOOKUP($B41,Prog5!HourLog,D$39,FALSE)))</f>
        <v>10.5</v>
      </c>
      <c r="E41" s="40">
        <f>SUM(IF(ISERROR(VLOOKUP($B41,Prog1!HourLog,E$39,FALSE)),0,VLOOKUP($B41,Prog1!HourLog,E$39,FALSE)),IF(ISERROR(VLOOKUP($B41,Prog2!HourLog,E$39,FALSE)),0,VLOOKUP($B41,Prog2!HourLog,E$39,FALSE)),IF(ISERROR(VLOOKUP($B41,Prog3!HourLog,E$39,FALSE)),0,VLOOKUP($B41,Prog3!HourLog,E$39,FALSE)),IF(ISERROR(VLOOKUP($B41,Prog4!HourLog,E$39,FALSE)),0,VLOOKUP($B41,Prog4!HourLog,E$39,FALSE)),IF(ISERROR(VLOOKUP($B41,Prog5!HourLog,E$39,FALSE)),0,VLOOKUP($B41,Prog5!HourLog,E$39,FALSE)))</f>
        <v>19.25</v>
      </c>
      <c r="F41" s="40">
        <f>SUM(IF(ISERROR(VLOOKUP($B41,Prog1!HourLog,F$39,FALSE)),0,VLOOKUP($B41,Prog1!HourLog,F$39,FALSE)),IF(ISERROR(VLOOKUP($B41,Prog2!HourLog,F$39,FALSE)),0,VLOOKUP($B41,Prog2!HourLog,F$39,FALSE)),IF(ISERROR(VLOOKUP($B41,Prog3!HourLog,F$39,FALSE)),0,VLOOKUP($B41,Prog3!HourLog,F$39,FALSE)),IF(ISERROR(VLOOKUP($B41,Prog4!HourLog,F$39,FALSE)),0,VLOOKUP($B41,Prog4!HourLog,F$39,FALSE)),IF(ISERROR(VLOOKUP($B41,Prog5!HourLog,F$39,FALSE)),0,VLOOKUP($B41,Prog5!HourLog,F$39,FALSE)))</f>
        <v>0</v>
      </c>
      <c r="G41" s="40">
        <f>SUM(IF(ISERROR(VLOOKUP($B41,Prog1!HourLog,G$39,FALSE)),0,VLOOKUP($B41,Prog1!HourLog,G$39,FALSE)),IF(ISERROR(VLOOKUP($B41,Prog2!HourLog,G$39,FALSE)),0,VLOOKUP($B41,Prog2!HourLog,G$39,FALSE)),IF(ISERROR(VLOOKUP($B41,Prog3!HourLog,G$39,FALSE)),0,VLOOKUP($B41,Prog3!HourLog,G$39,FALSE)),IF(ISERROR(VLOOKUP($B41,Prog4!HourLog,G$39,FALSE)),0,VLOOKUP($B41,Prog4!HourLog,G$39,FALSE)),IF(ISERROR(VLOOKUP($B41,Prog5!HourLog,G$39,FALSE)),0,VLOOKUP($B41,Prog5!HourLog,G$39,FALSE)))</f>
        <v>0</v>
      </c>
      <c r="H41" s="40">
        <f>SUM(IF(ISERROR(VLOOKUP($B41,Prog1!HourLog,H$39,FALSE)),0,VLOOKUP($B41,Prog1!HourLog,H$39,FALSE)),IF(ISERROR(VLOOKUP($B41,Prog2!HourLog,H$39,FALSE)),0,VLOOKUP($B41,Prog2!HourLog,H$39,FALSE)),IF(ISERROR(VLOOKUP($B41,Prog3!HourLog,H$39,FALSE)),0,VLOOKUP($B41,Prog3!HourLog,H$39,FALSE)),IF(ISERROR(VLOOKUP($B41,Prog4!HourLog,H$39,FALSE)),0,VLOOKUP($B41,Prog4!HourLog,H$39,FALSE)),IF(ISERROR(VLOOKUP($B41,Prog5!HourLog,H$39,FALSE)),0,VLOOKUP($B41,Prog5!HourLog,H$39,FALSE)))</f>
        <v>0</v>
      </c>
      <c r="I41" s="40">
        <f>SUM(IF(ISERROR(VLOOKUP($B41,Prog1!HourLog,I$39,FALSE)),0,VLOOKUP($B41,Prog1!HourLog,I$39,FALSE)),IF(ISERROR(VLOOKUP($B41,Prog2!HourLog,I$39,FALSE)),0,VLOOKUP($B41,Prog2!HourLog,I$39,FALSE)),IF(ISERROR(VLOOKUP($B41,Prog3!HourLog,I$39,FALSE)),0,VLOOKUP($B41,Prog3!HourLog,I$39,FALSE)),IF(ISERROR(VLOOKUP($B41,Prog4!HourLog,I$39,FALSE)),0,VLOOKUP($B41,Prog4!HourLog,I$39,FALSE)),IF(ISERROR(VLOOKUP($B41,Prog5!HourLog,I$39,FALSE)),0,VLOOKUP($B41,Prog5!HourLog,I$39,FALSE)))</f>
        <v>0</v>
      </c>
      <c r="J41" s="40">
        <f>SUM(IF(ISERROR(VLOOKUP($B41,Prog1!HourLog,J$39,FALSE)),0,VLOOKUP($B41,Prog1!HourLog,J$39,FALSE)),IF(ISERROR(VLOOKUP($B41,Prog2!HourLog,J$39,FALSE)),0,VLOOKUP($B41,Prog2!HourLog,J$39,FALSE)),IF(ISERROR(VLOOKUP($B41,Prog3!HourLog,J$39,FALSE)),0,VLOOKUP($B41,Prog3!HourLog,J$39,FALSE)),IF(ISERROR(VLOOKUP($B41,Prog4!HourLog,J$39,FALSE)),0,VLOOKUP($B41,Prog4!HourLog,J$39,FALSE)),IF(ISERROR(VLOOKUP($B41,Prog5!HourLog,J$39,FALSE)),0,VLOOKUP($B41,Prog5!HourLog,J$39,FALSE)))</f>
        <v>0</v>
      </c>
      <c r="K41" s="40">
        <f>SUM(IF(ISERROR(VLOOKUP($B41,Prog1!HourLog,K$39,FALSE)),0,VLOOKUP($B41,Prog1!HourLog,K$39,FALSE)),IF(ISERROR(VLOOKUP($B41,Prog2!HourLog,K$39,FALSE)),0,VLOOKUP($B41,Prog2!HourLog,K$39,FALSE)),IF(ISERROR(VLOOKUP($B41,Prog3!HourLog,K$39,FALSE)),0,VLOOKUP($B41,Prog3!HourLog,K$39,FALSE)),IF(ISERROR(VLOOKUP($B41,Prog4!HourLog,K$39,FALSE)),0,VLOOKUP($B41,Prog4!HourLog,K$39,FALSE)),IF(ISERROR(VLOOKUP($B41,Prog5!HourLog,K$39,FALSE)),0,VLOOKUP($B41,Prog5!HourLog,K$39,FALSE)))</f>
        <v>0</v>
      </c>
      <c r="L41" s="40">
        <f>SUM(IF(ISERROR(VLOOKUP($B41,Prog1!HourLog,L$39,FALSE)),0,VLOOKUP($B41,Prog1!HourLog,L$39,FALSE)),IF(ISERROR(VLOOKUP($B41,Prog2!HourLog,L$39,FALSE)),0,VLOOKUP($B41,Prog2!HourLog,L$39,FALSE)),IF(ISERROR(VLOOKUP($B41,Prog3!HourLog,L$39,FALSE)),0,VLOOKUP($B41,Prog3!HourLog,L$39,FALSE)),IF(ISERROR(VLOOKUP($B41,Prog4!HourLog,L$39,FALSE)),0,VLOOKUP($B41,Prog4!HourLog,L$39,FALSE)),IF(ISERROR(VLOOKUP($B41,Prog5!HourLog,L$39,FALSE)),0,VLOOKUP($B41,Prog5!HourLog,L$39,FALSE)))</f>
        <v>0</v>
      </c>
      <c r="M41" s="40">
        <f>SUM(IF(ISERROR(VLOOKUP($B41,Prog1!HourLog,M$39,FALSE)),0,VLOOKUP($B41,Prog1!HourLog,M$39,FALSE)),IF(ISERROR(VLOOKUP($B41,Prog2!HourLog,M$39,FALSE)),0,VLOOKUP($B41,Prog2!HourLog,M$39,FALSE)),IF(ISERROR(VLOOKUP($B41,Prog3!HourLog,M$39,FALSE)),0,VLOOKUP($B41,Prog3!HourLog,M$39,FALSE)),IF(ISERROR(VLOOKUP($B41,Prog4!HourLog,M$39,FALSE)),0,VLOOKUP($B41,Prog4!HourLog,M$39,FALSE)),IF(ISERROR(VLOOKUP($B41,Prog5!HourLog,M$39,FALSE)),0,VLOOKUP($B41,Prog5!HourLog,M$39,FALSE)))</f>
        <v>0</v>
      </c>
      <c r="N41" s="40">
        <f>SUM(IF(ISERROR(VLOOKUP($B41,Prog1!HourLog,N$39,FALSE)),0,VLOOKUP($B41,Prog1!HourLog,N$39,FALSE)),IF(ISERROR(VLOOKUP($B41,Prog2!HourLog,N$39,FALSE)),0,VLOOKUP($B41,Prog2!HourLog,N$39,FALSE)),IF(ISERROR(VLOOKUP($B41,Prog3!HourLog,N$39,FALSE)),0,VLOOKUP($B41,Prog3!HourLog,N$39,FALSE)),IF(ISERROR(VLOOKUP($B41,Prog4!HourLog,N$39,FALSE)),0,VLOOKUP($B41,Prog4!HourLog,N$39,FALSE)),IF(ISERROR(VLOOKUP($B41,Prog5!HourLog,N$39,FALSE)),0,VLOOKUP($B41,Prog5!HourLog,N$39,FALSE)))</f>
        <v>0</v>
      </c>
      <c r="O41" s="40">
        <f>SUM(IF(ISERROR(VLOOKUP($B41,Prog1!HourLog,O$39,FALSE)),0,VLOOKUP($B41,Prog1!HourLog,O$39,FALSE)),IF(ISERROR(VLOOKUP($B41,Prog2!HourLog,O$39,FALSE)),0,VLOOKUP($B41,Prog2!HourLog,O$39,FALSE)),IF(ISERROR(VLOOKUP($B41,Prog3!HourLog,O$39,FALSE)),0,VLOOKUP($B41,Prog3!HourLog,O$39,FALSE)),IF(ISERROR(VLOOKUP($B41,Prog4!HourLog,O$39,FALSE)),0,VLOOKUP($B41,Prog4!HourLog,O$39,FALSE)),IF(ISERROR(VLOOKUP($B41,Prog5!HourLog,O$39,FALSE)),0,VLOOKUP($B41,Prog5!HourLog,O$39,FALSE)))</f>
        <v>0</v>
      </c>
      <c r="P41" s="40">
        <f>SUM(IF(ISERROR(VLOOKUP($B41,Prog1!HourLog,P$39,FALSE)),0,VLOOKUP($B41,Prog1!HourLog,P$39,FALSE)),IF(ISERROR(VLOOKUP($B41,Prog2!HourLog,P$39,FALSE)),0,VLOOKUP($B41,Prog2!HourLog,P$39,FALSE)),IF(ISERROR(VLOOKUP($B41,Prog3!HourLog,P$39,FALSE)),0,VLOOKUP($B41,Prog3!HourLog,P$39,FALSE)),IF(ISERROR(VLOOKUP($B41,Prog4!HourLog,P$39,FALSE)),0,VLOOKUP($B41,Prog4!HourLog,P$39,FALSE)),IF(ISERROR(VLOOKUP($B41,Prog5!HourLog,P$39,FALSE)),0,VLOOKUP($B41,Prog5!HourLog,P$39,FALSE)))</f>
        <v>0</v>
      </c>
      <c r="Q41" s="40">
        <f>SUM(IF(ISERROR(VLOOKUP($B41,Prog1!HourLog,Q$39,FALSE)),0,VLOOKUP($B41,Prog1!HourLog,Q$39,FALSE)),IF(ISERROR(VLOOKUP($B41,Prog2!HourLog,Q$39,FALSE)),0,VLOOKUP($B41,Prog2!HourLog,Q$39,FALSE)),IF(ISERROR(VLOOKUP($B41,Prog3!HourLog,Q$39,FALSE)),0,VLOOKUP($B41,Prog3!HourLog,Q$39,FALSE)),IF(ISERROR(VLOOKUP($B41,Prog4!HourLog,Q$39,FALSE)),0,VLOOKUP($B41,Prog4!HourLog,Q$39,FALSE)),IF(ISERROR(VLOOKUP($B41,Prog5!HourLog,Q$39,FALSE)),0,VLOOKUP($B41,Prog5!HourLog,Q$39,FALSE)))</f>
        <v>0</v>
      </c>
      <c r="R41" s="40">
        <f>SUM(IF(ISERROR(VLOOKUP($B41,Prog1!HourLog,R$39,FALSE)),0,VLOOKUP($B41,Prog1!HourLog,R$39,FALSE)),IF(ISERROR(VLOOKUP($B41,Prog2!HourLog,R$39,FALSE)),0,VLOOKUP($B41,Prog2!HourLog,R$39,FALSE)),IF(ISERROR(VLOOKUP($B41,Prog3!HourLog,R$39,FALSE)),0,VLOOKUP($B41,Prog3!HourLog,R$39,FALSE)),IF(ISERROR(VLOOKUP($B41,Prog4!HourLog,R$39,FALSE)),0,VLOOKUP($B41,Prog4!HourLog,R$39,FALSE)),IF(ISERROR(VLOOKUP($B41,Prog5!HourLog,R$39,FALSE)),0,VLOOKUP($B41,Prog5!HourLog,R$39,FALSE)))</f>
        <v>0</v>
      </c>
      <c r="S41" s="40">
        <f>SUM(IF(ISERROR(VLOOKUP($B41,Prog1!HourLog,S$39,FALSE)),0,VLOOKUP($B41,Prog1!HourLog,S$39,FALSE)),IF(ISERROR(VLOOKUP($B41,Prog2!HourLog,S$39,FALSE)),0,VLOOKUP($B41,Prog2!HourLog,S$39,FALSE)),IF(ISERROR(VLOOKUP($B41,Prog3!HourLog,S$39,FALSE)),0,VLOOKUP($B41,Prog3!HourLog,S$39,FALSE)),IF(ISERROR(VLOOKUP($B41,Prog4!HourLog,S$39,FALSE)),0,VLOOKUP($B41,Prog4!HourLog,S$39,FALSE)),IF(ISERROR(VLOOKUP($B41,Prog5!HourLog,S$39,FALSE)),0,VLOOKUP($B41,Prog5!HourLog,S$39,FALSE)))</f>
        <v>0</v>
      </c>
      <c r="T41" s="40">
        <f>SUM(IF(ISERROR(VLOOKUP($B41,Prog1!HourLog,T$39,FALSE)),0,VLOOKUP($B41,Prog1!HourLog,T$39,FALSE)),IF(ISERROR(VLOOKUP($B41,Prog2!HourLog,T$39,FALSE)),0,VLOOKUP($B41,Prog2!HourLog,T$39,FALSE)),IF(ISERROR(VLOOKUP($B41,Prog3!HourLog,T$39,FALSE)),0,VLOOKUP($B41,Prog3!HourLog,T$39,FALSE)),IF(ISERROR(VLOOKUP($B41,Prog4!HourLog,T$39,FALSE)),0,VLOOKUP($B41,Prog4!HourLog,T$39,FALSE)),IF(ISERROR(VLOOKUP($B41,Prog5!HourLog,T$39,FALSE)),0,VLOOKUP($B41,Prog5!HourLog,T$39,FALSE)))</f>
        <v>0</v>
      </c>
      <c r="U41" s="40">
        <f>SUM(IF(ISERROR(VLOOKUP($B41,Prog1!HourLog,U$39,FALSE)),0,VLOOKUP($B41,Prog1!HourLog,U$39,FALSE)),IF(ISERROR(VLOOKUP($B41,Prog2!HourLog,U$39,FALSE)),0,VLOOKUP($B41,Prog2!HourLog,U$39,FALSE)),IF(ISERROR(VLOOKUP($B41,Prog3!HourLog,U$39,FALSE)),0,VLOOKUP($B41,Prog3!HourLog,U$39,FALSE)),IF(ISERROR(VLOOKUP($B41,Prog4!HourLog,U$39,FALSE)),0,VLOOKUP($B41,Prog4!HourLog,U$39,FALSE)),IF(ISERROR(VLOOKUP($B41,Prog5!HourLog,U$39,FALSE)),0,VLOOKUP($B41,Prog5!HourLog,U$39,FALSE)))</f>
        <v>0</v>
      </c>
      <c r="V41" s="40">
        <f>SUM(IF(ISERROR(VLOOKUP($B41,Prog1!HourLog,V$39,FALSE)),0,VLOOKUP($B41,Prog1!HourLog,V$39,FALSE)),IF(ISERROR(VLOOKUP($B41,Prog2!HourLog,V$39,FALSE)),0,VLOOKUP($B41,Prog2!HourLog,V$39,FALSE)),IF(ISERROR(VLOOKUP($B41,Prog3!HourLog,V$39,FALSE)),0,VLOOKUP($B41,Prog3!HourLog,V$39,FALSE)),IF(ISERROR(VLOOKUP($B41,Prog4!HourLog,V$39,FALSE)),0,VLOOKUP($B41,Prog4!HourLog,V$39,FALSE)),IF(ISERROR(VLOOKUP($B41,Prog5!HourLog,V$39,FALSE)),0,VLOOKUP($B41,Prog5!HourLog,V$39,FALSE)))</f>
        <v>0</v>
      </c>
      <c r="W41" s="40">
        <f>SUM(IF(ISERROR(VLOOKUP($B41,Prog1!HourLog,W$39,FALSE)),0,VLOOKUP($B41,Prog1!HourLog,W$39,FALSE)),IF(ISERROR(VLOOKUP($B41,Prog2!HourLog,W$39,FALSE)),0,VLOOKUP($B41,Prog2!HourLog,W$39,FALSE)),IF(ISERROR(VLOOKUP($B41,Prog3!HourLog,W$39,FALSE)),0,VLOOKUP($B41,Prog3!HourLog,W$39,FALSE)),IF(ISERROR(VLOOKUP($B41,Prog4!HourLog,W$39,FALSE)),0,VLOOKUP($B41,Prog4!HourLog,W$39,FALSE)),IF(ISERROR(VLOOKUP($B41,Prog5!HourLog,W$39,FALSE)),0,VLOOKUP($B41,Prog5!HourLog,W$39,FALSE)))</f>
        <v>0</v>
      </c>
      <c r="X41" s="40">
        <f>SUM(IF(ISERROR(VLOOKUP($B41,Prog1!HourLog,X$39,FALSE)),0,VLOOKUP($B41,Prog1!HourLog,X$39,FALSE)),IF(ISERROR(VLOOKUP($B41,Prog2!HourLog,X$39,FALSE)),0,VLOOKUP($B41,Prog2!HourLog,X$39,FALSE)),IF(ISERROR(VLOOKUP($B41,Prog3!HourLog,X$39,FALSE)),0,VLOOKUP($B41,Prog3!HourLog,X$39,FALSE)),IF(ISERROR(VLOOKUP($B41,Prog4!HourLog,X$39,FALSE)),0,VLOOKUP($B41,Prog4!HourLog,X$39,FALSE)),IF(ISERROR(VLOOKUP($B41,Prog5!HourLog,X$39,FALSE)),0,VLOOKUP($B41,Prog5!HourLog,X$39,FALSE)))</f>
        <v>0</v>
      </c>
      <c r="Y41" s="40">
        <f>SUM(IF(ISERROR(VLOOKUP($B41,Prog1!HourLog,Y$39,FALSE)),0,VLOOKUP($B41,Prog1!HourLog,Y$39,FALSE)),IF(ISERROR(VLOOKUP($B41,Prog2!HourLog,Y$39,FALSE)),0,VLOOKUP($B41,Prog2!HourLog,Y$39,FALSE)),IF(ISERROR(VLOOKUP($B41,Prog3!HourLog,Y$39,FALSE)),0,VLOOKUP($B41,Prog3!HourLog,Y$39,FALSE)),IF(ISERROR(VLOOKUP($B41,Prog4!HourLog,Y$39,FALSE)),0,VLOOKUP($B41,Prog4!HourLog,Y$39,FALSE)),IF(ISERROR(VLOOKUP($B41,Prog5!HourLog,Y$39,FALSE)),0,VLOOKUP($B41,Prog5!HourLog,Y$39,FALSE)))</f>
        <v>0</v>
      </c>
      <c r="Z41" s="40">
        <f>SUM(IF(ISERROR(VLOOKUP($B41,Prog1!HourLog,Z$39,FALSE)),0,VLOOKUP($B41,Prog1!HourLog,Z$39,FALSE)),IF(ISERROR(VLOOKUP($B41,Prog2!HourLog,Z$39,FALSE)),0,VLOOKUP($B41,Prog2!HourLog,Z$39,FALSE)),IF(ISERROR(VLOOKUP($B41,Prog3!HourLog,Z$39,FALSE)),0,VLOOKUP($B41,Prog3!HourLog,Z$39,FALSE)),IF(ISERROR(VLOOKUP($B41,Prog4!HourLog,Z$39,FALSE)),0,VLOOKUP($B41,Prog4!HourLog,Z$39,FALSE)),IF(ISERROR(VLOOKUP($B41,Prog5!HourLog,Z$39,FALSE)),0,VLOOKUP($B41,Prog5!HourLog,Z$39,FALSE)))</f>
        <v>0</v>
      </c>
      <c r="AA41" s="63">
        <f>SUM(C41:Z41)</f>
        <v>43.5</v>
      </c>
    </row>
    <row r="42" spans="2:27" ht="12.75">
      <c r="B42" s="17" t="str">
        <f t="shared" si="33"/>
        <v>Jefferson</v>
      </c>
      <c r="C42" s="40">
        <f>SUM(IF(ISERROR(VLOOKUP($B42,Prog1!HourLog,C$39,FALSE)),0,VLOOKUP($B42,Prog1!HourLog,C$39,FALSE)),IF(ISERROR(VLOOKUP($B42,Prog2!HourLog,C$39,FALSE)),0,VLOOKUP($B42,Prog2!HourLog,C$39,FALSE)),IF(ISERROR(VLOOKUP($B42,Prog3!HourLog,C$39,FALSE)),0,VLOOKUP($B42,Prog3!HourLog,C$39,FALSE)),IF(ISERROR(VLOOKUP($B42,Prog4!HourLog,C$39,FALSE)),0,VLOOKUP($B42,Prog4!HourLog,C$39,FALSE)),IF(ISERROR(VLOOKUP($B42,Prog5!HourLog,C$39,FALSE)),0,VLOOKUP($B42,Prog5!HourLog,C$39,FALSE)))</f>
        <v>57.25</v>
      </c>
      <c r="D42" s="40">
        <f>SUM(IF(ISERROR(VLOOKUP($B42,Prog1!HourLog,D$39,FALSE)),0,VLOOKUP($B42,Prog1!HourLog,D$39,FALSE)),IF(ISERROR(VLOOKUP($B42,Prog2!HourLog,D$39,FALSE)),0,VLOOKUP($B42,Prog2!HourLog,D$39,FALSE)),IF(ISERROR(VLOOKUP($B42,Prog3!HourLog,D$39,FALSE)),0,VLOOKUP($B42,Prog3!HourLog,D$39,FALSE)),IF(ISERROR(VLOOKUP($B42,Prog4!HourLog,D$39,FALSE)),0,VLOOKUP($B42,Prog4!HourLog,D$39,FALSE)),IF(ISERROR(VLOOKUP($B42,Prog5!HourLog,D$39,FALSE)),0,VLOOKUP($B42,Prog5!HourLog,D$39,FALSE)))</f>
        <v>75.75</v>
      </c>
      <c r="E42" s="40">
        <f>SUM(IF(ISERROR(VLOOKUP($B42,Prog1!HourLog,E$39,FALSE)),0,VLOOKUP($B42,Prog1!HourLog,E$39,FALSE)),IF(ISERROR(VLOOKUP($B42,Prog2!HourLog,E$39,FALSE)),0,VLOOKUP($B42,Prog2!HourLog,E$39,FALSE)),IF(ISERROR(VLOOKUP($B42,Prog3!HourLog,E$39,FALSE)),0,VLOOKUP($B42,Prog3!HourLog,E$39,FALSE)),IF(ISERROR(VLOOKUP($B42,Prog4!HourLog,E$39,FALSE)),0,VLOOKUP($B42,Prog4!HourLog,E$39,FALSE)),IF(ISERROR(VLOOKUP($B42,Prog5!HourLog,E$39,FALSE)),0,VLOOKUP($B42,Prog5!HourLog,E$39,FALSE)))</f>
        <v>59.75</v>
      </c>
      <c r="F42" s="40">
        <f>SUM(IF(ISERROR(VLOOKUP($B42,Prog1!HourLog,F$39,FALSE)),0,VLOOKUP($B42,Prog1!HourLog,F$39,FALSE)),IF(ISERROR(VLOOKUP($B42,Prog2!HourLog,F$39,FALSE)),0,VLOOKUP($B42,Prog2!HourLog,F$39,FALSE)),IF(ISERROR(VLOOKUP($B42,Prog3!HourLog,F$39,FALSE)),0,VLOOKUP($B42,Prog3!HourLog,F$39,FALSE)),IF(ISERROR(VLOOKUP($B42,Prog4!HourLog,F$39,FALSE)),0,VLOOKUP($B42,Prog4!HourLog,F$39,FALSE)),IF(ISERROR(VLOOKUP($B42,Prog5!HourLog,F$39,FALSE)),0,VLOOKUP($B42,Prog5!HourLog,F$39,FALSE)))</f>
        <v>0</v>
      </c>
      <c r="G42" s="40">
        <f>SUM(IF(ISERROR(VLOOKUP($B42,Prog1!HourLog,G$39,FALSE)),0,VLOOKUP($B42,Prog1!HourLog,G$39,FALSE)),IF(ISERROR(VLOOKUP($B42,Prog2!HourLog,G$39,FALSE)),0,VLOOKUP($B42,Prog2!HourLog,G$39,FALSE)),IF(ISERROR(VLOOKUP($B42,Prog3!HourLog,G$39,FALSE)),0,VLOOKUP($B42,Prog3!HourLog,G$39,FALSE)),IF(ISERROR(VLOOKUP($B42,Prog4!HourLog,G$39,FALSE)),0,VLOOKUP($B42,Prog4!HourLog,G$39,FALSE)),IF(ISERROR(VLOOKUP($B42,Prog5!HourLog,G$39,FALSE)),0,VLOOKUP($B42,Prog5!HourLog,G$39,FALSE)))</f>
        <v>0</v>
      </c>
      <c r="H42" s="40">
        <f>SUM(IF(ISERROR(VLOOKUP($B42,Prog1!HourLog,H$39,FALSE)),0,VLOOKUP($B42,Prog1!HourLog,H$39,FALSE)),IF(ISERROR(VLOOKUP($B42,Prog2!HourLog,H$39,FALSE)),0,VLOOKUP($B42,Prog2!HourLog,H$39,FALSE)),IF(ISERROR(VLOOKUP($B42,Prog3!HourLog,H$39,FALSE)),0,VLOOKUP($B42,Prog3!HourLog,H$39,FALSE)),IF(ISERROR(VLOOKUP($B42,Prog4!HourLog,H$39,FALSE)),0,VLOOKUP($B42,Prog4!HourLog,H$39,FALSE)),IF(ISERROR(VLOOKUP($B42,Prog5!HourLog,H$39,FALSE)),0,VLOOKUP($B42,Prog5!HourLog,H$39,FALSE)))</f>
        <v>0</v>
      </c>
      <c r="I42" s="40">
        <f>SUM(IF(ISERROR(VLOOKUP($B42,Prog1!HourLog,I$39,FALSE)),0,VLOOKUP($B42,Prog1!HourLog,I$39,FALSE)),IF(ISERROR(VLOOKUP($B42,Prog2!HourLog,I$39,FALSE)),0,VLOOKUP($B42,Prog2!HourLog,I$39,FALSE)),IF(ISERROR(VLOOKUP($B42,Prog3!HourLog,I$39,FALSE)),0,VLOOKUP($B42,Prog3!HourLog,I$39,FALSE)),IF(ISERROR(VLOOKUP($B42,Prog4!HourLog,I$39,FALSE)),0,VLOOKUP($B42,Prog4!HourLog,I$39,FALSE)),IF(ISERROR(VLOOKUP($B42,Prog5!HourLog,I$39,FALSE)),0,VLOOKUP($B42,Prog5!HourLog,I$39,FALSE)))</f>
        <v>0</v>
      </c>
      <c r="J42" s="40">
        <f>SUM(IF(ISERROR(VLOOKUP($B42,Prog1!HourLog,J$39,FALSE)),0,VLOOKUP($B42,Prog1!HourLog,J$39,FALSE)),IF(ISERROR(VLOOKUP($B42,Prog2!HourLog,J$39,FALSE)),0,VLOOKUP($B42,Prog2!HourLog,J$39,FALSE)),IF(ISERROR(VLOOKUP($B42,Prog3!HourLog,J$39,FALSE)),0,VLOOKUP($B42,Prog3!HourLog,J$39,FALSE)),IF(ISERROR(VLOOKUP($B42,Prog4!HourLog,J$39,FALSE)),0,VLOOKUP($B42,Prog4!HourLog,J$39,FALSE)),IF(ISERROR(VLOOKUP($B42,Prog5!HourLog,J$39,FALSE)),0,VLOOKUP($B42,Prog5!HourLog,J$39,FALSE)))</f>
        <v>0</v>
      </c>
      <c r="K42" s="40">
        <f>SUM(IF(ISERROR(VLOOKUP($B42,Prog1!HourLog,K$39,FALSE)),0,VLOOKUP($B42,Prog1!HourLog,K$39,FALSE)),IF(ISERROR(VLOOKUP($B42,Prog2!HourLog,K$39,FALSE)),0,VLOOKUP($B42,Prog2!HourLog,K$39,FALSE)),IF(ISERROR(VLOOKUP($B42,Prog3!HourLog,K$39,FALSE)),0,VLOOKUP($B42,Prog3!HourLog,K$39,FALSE)),IF(ISERROR(VLOOKUP($B42,Prog4!HourLog,K$39,FALSE)),0,VLOOKUP($B42,Prog4!HourLog,K$39,FALSE)),IF(ISERROR(VLOOKUP($B42,Prog5!HourLog,K$39,FALSE)),0,VLOOKUP($B42,Prog5!HourLog,K$39,FALSE)))</f>
        <v>0</v>
      </c>
      <c r="L42" s="40">
        <f>SUM(IF(ISERROR(VLOOKUP($B42,Prog1!HourLog,L$39,FALSE)),0,VLOOKUP($B42,Prog1!HourLog,L$39,FALSE)),IF(ISERROR(VLOOKUP($B42,Prog2!HourLog,L$39,FALSE)),0,VLOOKUP($B42,Prog2!HourLog,L$39,FALSE)),IF(ISERROR(VLOOKUP($B42,Prog3!HourLog,L$39,FALSE)),0,VLOOKUP($B42,Prog3!HourLog,L$39,FALSE)),IF(ISERROR(VLOOKUP($B42,Prog4!HourLog,L$39,FALSE)),0,VLOOKUP($B42,Prog4!HourLog,L$39,FALSE)),IF(ISERROR(VLOOKUP($B42,Prog5!HourLog,L$39,FALSE)),0,VLOOKUP($B42,Prog5!HourLog,L$39,FALSE)))</f>
        <v>0</v>
      </c>
      <c r="M42" s="40">
        <f>SUM(IF(ISERROR(VLOOKUP($B42,Prog1!HourLog,M$39,FALSE)),0,VLOOKUP($B42,Prog1!HourLog,M$39,FALSE)),IF(ISERROR(VLOOKUP($B42,Prog2!HourLog,M$39,FALSE)),0,VLOOKUP($B42,Prog2!HourLog,M$39,FALSE)),IF(ISERROR(VLOOKUP($B42,Prog3!HourLog,M$39,FALSE)),0,VLOOKUP($B42,Prog3!HourLog,M$39,FALSE)),IF(ISERROR(VLOOKUP($B42,Prog4!HourLog,M$39,FALSE)),0,VLOOKUP($B42,Prog4!HourLog,M$39,FALSE)),IF(ISERROR(VLOOKUP($B42,Prog5!HourLog,M$39,FALSE)),0,VLOOKUP($B42,Prog5!HourLog,M$39,FALSE)))</f>
        <v>0</v>
      </c>
      <c r="N42" s="40">
        <f>SUM(IF(ISERROR(VLOOKUP($B42,Prog1!HourLog,N$39,FALSE)),0,VLOOKUP($B42,Prog1!HourLog,N$39,FALSE)),IF(ISERROR(VLOOKUP($B42,Prog2!HourLog,N$39,FALSE)),0,VLOOKUP($B42,Prog2!HourLog,N$39,FALSE)),IF(ISERROR(VLOOKUP($B42,Prog3!HourLog,N$39,FALSE)),0,VLOOKUP($B42,Prog3!HourLog,N$39,FALSE)),IF(ISERROR(VLOOKUP($B42,Prog4!HourLog,N$39,FALSE)),0,VLOOKUP($B42,Prog4!HourLog,N$39,FALSE)),IF(ISERROR(VLOOKUP($B42,Prog5!HourLog,N$39,FALSE)),0,VLOOKUP($B42,Prog5!HourLog,N$39,FALSE)))</f>
        <v>0</v>
      </c>
      <c r="O42" s="40">
        <f>SUM(IF(ISERROR(VLOOKUP($B42,Prog1!HourLog,O$39,FALSE)),0,VLOOKUP($B42,Prog1!HourLog,O$39,FALSE)),IF(ISERROR(VLOOKUP($B42,Prog2!HourLog,O$39,FALSE)),0,VLOOKUP($B42,Prog2!HourLog,O$39,FALSE)),IF(ISERROR(VLOOKUP($B42,Prog3!HourLog,O$39,FALSE)),0,VLOOKUP($B42,Prog3!HourLog,O$39,FALSE)),IF(ISERROR(VLOOKUP($B42,Prog4!HourLog,O$39,FALSE)),0,VLOOKUP($B42,Prog4!HourLog,O$39,FALSE)),IF(ISERROR(VLOOKUP($B42,Prog5!HourLog,O$39,FALSE)),0,VLOOKUP($B42,Prog5!HourLog,O$39,FALSE)))</f>
        <v>0</v>
      </c>
      <c r="P42" s="40">
        <f>SUM(IF(ISERROR(VLOOKUP($B42,Prog1!HourLog,P$39,FALSE)),0,VLOOKUP($B42,Prog1!HourLog,P$39,FALSE)),IF(ISERROR(VLOOKUP($B42,Prog2!HourLog,P$39,FALSE)),0,VLOOKUP($B42,Prog2!HourLog,P$39,FALSE)),IF(ISERROR(VLOOKUP($B42,Prog3!HourLog,P$39,FALSE)),0,VLOOKUP($B42,Prog3!HourLog,P$39,FALSE)),IF(ISERROR(VLOOKUP($B42,Prog4!HourLog,P$39,FALSE)),0,VLOOKUP($B42,Prog4!HourLog,P$39,FALSE)),IF(ISERROR(VLOOKUP($B42,Prog5!HourLog,P$39,FALSE)),0,VLOOKUP($B42,Prog5!HourLog,P$39,FALSE)))</f>
        <v>0</v>
      </c>
      <c r="Q42" s="40">
        <f>SUM(IF(ISERROR(VLOOKUP($B42,Prog1!HourLog,Q$39,FALSE)),0,VLOOKUP($B42,Prog1!HourLog,Q$39,FALSE)),IF(ISERROR(VLOOKUP($B42,Prog2!HourLog,Q$39,FALSE)),0,VLOOKUP($B42,Prog2!HourLog,Q$39,FALSE)),IF(ISERROR(VLOOKUP($B42,Prog3!HourLog,Q$39,FALSE)),0,VLOOKUP($B42,Prog3!HourLog,Q$39,FALSE)),IF(ISERROR(VLOOKUP($B42,Prog4!HourLog,Q$39,FALSE)),0,VLOOKUP($B42,Prog4!HourLog,Q$39,FALSE)),IF(ISERROR(VLOOKUP($B42,Prog5!HourLog,Q$39,FALSE)),0,VLOOKUP($B42,Prog5!HourLog,Q$39,FALSE)))</f>
        <v>0</v>
      </c>
      <c r="R42" s="40">
        <f>SUM(IF(ISERROR(VLOOKUP($B42,Prog1!HourLog,R$39,FALSE)),0,VLOOKUP($B42,Prog1!HourLog,R$39,FALSE)),IF(ISERROR(VLOOKUP($B42,Prog2!HourLog,R$39,FALSE)),0,VLOOKUP($B42,Prog2!HourLog,R$39,FALSE)),IF(ISERROR(VLOOKUP($B42,Prog3!HourLog,R$39,FALSE)),0,VLOOKUP($B42,Prog3!HourLog,R$39,FALSE)),IF(ISERROR(VLOOKUP($B42,Prog4!HourLog,R$39,FALSE)),0,VLOOKUP($B42,Prog4!HourLog,R$39,FALSE)),IF(ISERROR(VLOOKUP($B42,Prog5!HourLog,R$39,FALSE)),0,VLOOKUP($B42,Prog5!HourLog,R$39,FALSE)))</f>
        <v>0</v>
      </c>
      <c r="S42" s="40">
        <f>SUM(IF(ISERROR(VLOOKUP($B42,Prog1!HourLog,S$39,FALSE)),0,VLOOKUP($B42,Prog1!HourLog,S$39,FALSE)),IF(ISERROR(VLOOKUP($B42,Prog2!HourLog,S$39,FALSE)),0,VLOOKUP($B42,Prog2!HourLog,S$39,FALSE)),IF(ISERROR(VLOOKUP($B42,Prog3!HourLog,S$39,FALSE)),0,VLOOKUP($B42,Prog3!HourLog,S$39,FALSE)),IF(ISERROR(VLOOKUP($B42,Prog4!HourLog,S$39,FALSE)),0,VLOOKUP($B42,Prog4!HourLog,S$39,FALSE)),IF(ISERROR(VLOOKUP($B42,Prog5!HourLog,S$39,FALSE)),0,VLOOKUP($B42,Prog5!HourLog,S$39,FALSE)))</f>
        <v>0</v>
      </c>
      <c r="T42" s="40">
        <f>SUM(IF(ISERROR(VLOOKUP($B42,Prog1!HourLog,T$39,FALSE)),0,VLOOKUP($B42,Prog1!HourLog,T$39,FALSE)),IF(ISERROR(VLOOKUP($B42,Prog2!HourLog,T$39,FALSE)),0,VLOOKUP($B42,Prog2!HourLog,T$39,FALSE)),IF(ISERROR(VLOOKUP($B42,Prog3!HourLog,T$39,FALSE)),0,VLOOKUP($B42,Prog3!HourLog,T$39,FALSE)),IF(ISERROR(VLOOKUP($B42,Prog4!HourLog,T$39,FALSE)),0,VLOOKUP($B42,Prog4!HourLog,T$39,FALSE)),IF(ISERROR(VLOOKUP($B42,Prog5!HourLog,T$39,FALSE)),0,VLOOKUP($B42,Prog5!HourLog,T$39,FALSE)))</f>
        <v>0</v>
      </c>
      <c r="U42" s="40">
        <f>SUM(IF(ISERROR(VLOOKUP($B42,Prog1!HourLog,U$39,FALSE)),0,VLOOKUP($B42,Prog1!HourLog,U$39,FALSE)),IF(ISERROR(VLOOKUP($B42,Prog2!HourLog,U$39,FALSE)),0,VLOOKUP($B42,Prog2!HourLog,U$39,FALSE)),IF(ISERROR(VLOOKUP($B42,Prog3!HourLog,U$39,FALSE)),0,VLOOKUP($B42,Prog3!HourLog,U$39,FALSE)),IF(ISERROR(VLOOKUP($B42,Prog4!HourLog,U$39,FALSE)),0,VLOOKUP($B42,Prog4!HourLog,U$39,FALSE)),IF(ISERROR(VLOOKUP($B42,Prog5!HourLog,U$39,FALSE)),0,VLOOKUP($B42,Prog5!HourLog,U$39,FALSE)))</f>
        <v>0</v>
      </c>
      <c r="V42" s="40">
        <f>SUM(IF(ISERROR(VLOOKUP($B42,Prog1!HourLog,V$39,FALSE)),0,VLOOKUP($B42,Prog1!HourLog,V$39,FALSE)),IF(ISERROR(VLOOKUP($B42,Prog2!HourLog,V$39,FALSE)),0,VLOOKUP($B42,Prog2!HourLog,V$39,FALSE)),IF(ISERROR(VLOOKUP($B42,Prog3!HourLog,V$39,FALSE)),0,VLOOKUP($B42,Prog3!HourLog,V$39,FALSE)),IF(ISERROR(VLOOKUP($B42,Prog4!HourLog,V$39,FALSE)),0,VLOOKUP($B42,Prog4!HourLog,V$39,FALSE)),IF(ISERROR(VLOOKUP($B42,Prog5!HourLog,V$39,FALSE)),0,VLOOKUP($B42,Prog5!HourLog,V$39,FALSE)))</f>
        <v>0</v>
      </c>
      <c r="W42" s="40">
        <f>SUM(IF(ISERROR(VLOOKUP($B42,Prog1!HourLog,W$39,FALSE)),0,VLOOKUP($B42,Prog1!HourLog,W$39,FALSE)),IF(ISERROR(VLOOKUP($B42,Prog2!HourLog,W$39,FALSE)),0,VLOOKUP($B42,Prog2!HourLog,W$39,FALSE)),IF(ISERROR(VLOOKUP($B42,Prog3!HourLog,W$39,FALSE)),0,VLOOKUP($B42,Prog3!HourLog,W$39,FALSE)),IF(ISERROR(VLOOKUP($B42,Prog4!HourLog,W$39,FALSE)),0,VLOOKUP($B42,Prog4!HourLog,W$39,FALSE)),IF(ISERROR(VLOOKUP($B42,Prog5!HourLog,W$39,FALSE)),0,VLOOKUP($B42,Prog5!HourLog,W$39,FALSE)))</f>
        <v>0</v>
      </c>
      <c r="X42" s="40">
        <f>SUM(IF(ISERROR(VLOOKUP($B42,Prog1!HourLog,X$39,FALSE)),0,VLOOKUP($B42,Prog1!HourLog,X$39,FALSE)),IF(ISERROR(VLOOKUP($B42,Prog2!HourLog,X$39,FALSE)),0,VLOOKUP($B42,Prog2!HourLog,X$39,FALSE)),IF(ISERROR(VLOOKUP($B42,Prog3!HourLog,X$39,FALSE)),0,VLOOKUP($B42,Prog3!HourLog,X$39,FALSE)),IF(ISERROR(VLOOKUP($B42,Prog4!HourLog,X$39,FALSE)),0,VLOOKUP($B42,Prog4!HourLog,X$39,FALSE)),IF(ISERROR(VLOOKUP($B42,Prog5!HourLog,X$39,FALSE)),0,VLOOKUP($B42,Prog5!HourLog,X$39,FALSE)))</f>
        <v>0</v>
      </c>
      <c r="Y42" s="40">
        <f>SUM(IF(ISERROR(VLOOKUP($B42,Prog1!HourLog,Y$39,FALSE)),0,VLOOKUP($B42,Prog1!HourLog,Y$39,FALSE)),IF(ISERROR(VLOOKUP($B42,Prog2!HourLog,Y$39,FALSE)),0,VLOOKUP($B42,Prog2!HourLog,Y$39,FALSE)),IF(ISERROR(VLOOKUP($B42,Prog3!HourLog,Y$39,FALSE)),0,VLOOKUP($B42,Prog3!HourLog,Y$39,FALSE)),IF(ISERROR(VLOOKUP($B42,Prog4!HourLog,Y$39,FALSE)),0,VLOOKUP($B42,Prog4!HourLog,Y$39,FALSE)),IF(ISERROR(VLOOKUP($B42,Prog5!HourLog,Y$39,FALSE)),0,VLOOKUP($B42,Prog5!HourLog,Y$39,FALSE)))</f>
        <v>0</v>
      </c>
      <c r="Z42" s="40">
        <f>SUM(IF(ISERROR(VLOOKUP($B42,Prog1!HourLog,Z$39,FALSE)),0,VLOOKUP($B42,Prog1!HourLog,Z$39,FALSE)),IF(ISERROR(VLOOKUP($B42,Prog2!HourLog,Z$39,FALSE)),0,VLOOKUP($B42,Prog2!HourLog,Z$39,FALSE)),IF(ISERROR(VLOOKUP($B42,Prog3!HourLog,Z$39,FALSE)),0,VLOOKUP($B42,Prog3!HourLog,Z$39,FALSE)),IF(ISERROR(VLOOKUP($B42,Prog4!HourLog,Z$39,FALSE)),0,VLOOKUP($B42,Prog4!HourLog,Z$39,FALSE)),IF(ISERROR(VLOOKUP($B42,Prog5!HourLog,Z$39,FALSE)),0,VLOOKUP($B42,Prog5!HourLog,Z$39,FALSE)))</f>
        <v>0</v>
      </c>
      <c r="AA42" s="62">
        <f aca="true" t="shared" si="34" ref="AA42:AA70">SUM(C42:Z42)</f>
        <v>192.75</v>
      </c>
    </row>
    <row r="43" spans="2:27" ht="12.75">
      <c r="B43" s="17" t="str">
        <f t="shared" si="33"/>
        <v>Washington</v>
      </c>
      <c r="C43" s="40">
        <f>SUM(IF(ISERROR(VLOOKUP($B43,Prog1!HourLog,C$39,FALSE)),0,VLOOKUP($B43,Prog1!HourLog,C$39,FALSE)),IF(ISERROR(VLOOKUP($B43,Prog2!HourLog,C$39,FALSE)),0,VLOOKUP($B43,Prog2!HourLog,C$39,FALSE)),IF(ISERROR(VLOOKUP($B43,Prog3!HourLog,C$39,FALSE)),0,VLOOKUP($B43,Prog3!HourLog,C$39,FALSE)),IF(ISERROR(VLOOKUP($B43,Prog4!HourLog,C$39,FALSE)),0,VLOOKUP($B43,Prog4!HourLog,C$39,FALSE)),IF(ISERROR(VLOOKUP($B43,Prog5!HourLog,C$39,FALSE)),0,VLOOKUP($B43,Prog5!HourLog,C$39,FALSE)))</f>
        <v>66.5</v>
      </c>
      <c r="D43" s="40">
        <f>SUM(IF(ISERROR(VLOOKUP($B43,Prog1!HourLog,D$39,FALSE)),0,VLOOKUP($B43,Prog1!HourLog,D$39,FALSE)),IF(ISERROR(VLOOKUP($B43,Prog2!HourLog,D$39,FALSE)),0,VLOOKUP($B43,Prog2!HourLog,D$39,FALSE)),IF(ISERROR(VLOOKUP($B43,Prog3!HourLog,D$39,FALSE)),0,VLOOKUP($B43,Prog3!HourLog,D$39,FALSE)),IF(ISERROR(VLOOKUP($B43,Prog4!HourLog,D$39,FALSE)),0,VLOOKUP($B43,Prog4!HourLog,D$39,FALSE)),IF(ISERROR(VLOOKUP($B43,Prog5!HourLog,D$39,FALSE)),0,VLOOKUP($B43,Prog5!HourLog,D$39,FALSE)))</f>
        <v>73.75</v>
      </c>
      <c r="E43" s="40">
        <f>SUM(IF(ISERROR(VLOOKUP($B43,Prog1!HourLog,E$39,FALSE)),0,VLOOKUP($B43,Prog1!HourLog,E$39,FALSE)),IF(ISERROR(VLOOKUP($B43,Prog2!HourLog,E$39,FALSE)),0,VLOOKUP($B43,Prog2!HourLog,E$39,FALSE)),IF(ISERROR(VLOOKUP($B43,Prog3!HourLog,E$39,FALSE)),0,VLOOKUP($B43,Prog3!HourLog,E$39,FALSE)),IF(ISERROR(VLOOKUP($B43,Prog4!HourLog,E$39,FALSE)),0,VLOOKUP($B43,Prog4!HourLog,E$39,FALSE)),IF(ISERROR(VLOOKUP($B43,Prog5!HourLog,E$39,FALSE)),0,VLOOKUP($B43,Prog5!HourLog,E$39,FALSE)))</f>
        <v>70</v>
      </c>
      <c r="F43" s="40">
        <f>SUM(IF(ISERROR(VLOOKUP($B43,Prog1!HourLog,F$39,FALSE)),0,VLOOKUP($B43,Prog1!HourLog,F$39,FALSE)),IF(ISERROR(VLOOKUP($B43,Prog2!HourLog,F$39,FALSE)),0,VLOOKUP($B43,Prog2!HourLog,F$39,FALSE)),IF(ISERROR(VLOOKUP($B43,Prog3!HourLog,F$39,FALSE)),0,VLOOKUP($B43,Prog3!HourLog,F$39,FALSE)),IF(ISERROR(VLOOKUP($B43,Prog4!HourLog,F$39,FALSE)),0,VLOOKUP($B43,Prog4!HourLog,F$39,FALSE)),IF(ISERROR(VLOOKUP($B43,Prog5!HourLog,F$39,FALSE)),0,VLOOKUP($B43,Prog5!HourLog,F$39,FALSE)))</f>
        <v>0</v>
      </c>
      <c r="G43" s="40">
        <f>SUM(IF(ISERROR(VLOOKUP($B43,Prog1!HourLog,G$39,FALSE)),0,VLOOKUP($B43,Prog1!HourLog,G$39,FALSE)),IF(ISERROR(VLOOKUP($B43,Prog2!HourLog,G$39,FALSE)),0,VLOOKUP($B43,Prog2!HourLog,G$39,FALSE)),IF(ISERROR(VLOOKUP($B43,Prog3!HourLog,G$39,FALSE)),0,VLOOKUP($B43,Prog3!HourLog,G$39,FALSE)),IF(ISERROR(VLOOKUP($B43,Prog4!HourLog,G$39,FALSE)),0,VLOOKUP($B43,Prog4!HourLog,G$39,FALSE)),IF(ISERROR(VLOOKUP($B43,Prog5!HourLog,G$39,FALSE)),0,VLOOKUP($B43,Prog5!HourLog,G$39,FALSE)))</f>
        <v>0</v>
      </c>
      <c r="H43" s="40">
        <f>SUM(IF(ISERROR(VLOOKUP($B43,Prog1!HourLog,H$39,FALSE)),0,VLOOKUP($B43,Prog1!HourLog,H$39,FALSE)),IF(ISERROR(VLOOKUP($B43,Prog2!HourLog,H$39,FALSE)),0,VLOOKUP($B43,Prog2!HourLog,H$39,FALSE)),IF(ISERROR(VLOOKUP($B43,Prog3!HourLog,H$39,FALSE)),0,VLOOKUP($B43,Prog3!HourLog,H$39,FALSE)),IF(ISERROR(VLOOKUP($B43,Prog4!HourLog,H$39,FALSE)),0,VLOOKUP($B43,Prog4!HourLog,H$39,FALSE)),IF(ISERROR(VLOOKUP($B43,Prog5!HourLog,H$39,FALSE)),0,VLOOKUP($B43,Prog5!HourLog,H$39,FALSE)))</f>
        <v>0</v>
      </c>
      <c r="I43" s="40">
        <f>SUM(IF(ISERROR(VLOOKUP($B43,Prog1!HourLog,I$39,FALSE)),0,VLOOKUP($B43,Prog1!HourLog,I$39,FALSE)),IF(ISERROR(VLOOKUP($B43,Prog2!HourLog,I$39,FALSE)),0,VLOOKUP($B43,Prog2!HourLog,I$39,FALSE)),IF(ISERROR(VLOOKUP($B43,Prog3!HourLog,I$39,FALSE)),0,VLOOKUP($B43,Prog3!HourLog,I$39,FALSE)),IF(ISERROR(VLOOKUP($B43,Prog4!HourLog,I$39,FALSE)),0,VLOOKUP($B43,Prog4!HourLog,I$39,FALSE)),IF(ISERROR(VLOOKUP($B43,Prog5!HourLog,I$39,FALSE)),0,VLOOKUP($B43,Prog5!HourLog,I$39,FALSE)))</f>
        <v>0</v>
      </c>
      <c r="J43" s="40">
        <f>SUM(IF(ISERROR(VLOOKUP($B43,Prog1!HourLog,J$39,FALSE)),0,VLOOKUP($B43,Prog1!HourLog,J$39,FALSE)),IF(ISERROR(VLOOKUP($B43,Prog2!HourLog,J$39,FALSE)),0,VLOOKUP($B43,Prog2!HourLog,J$39,FALSE)),IF(ISERROR(VLOOKUP($B43,Prog3!HourLog,J$39,FALSE)),0,VLOOKUP($B43,Prog3!HourLog,J$39,FALSE)),IF(ISERROR(VLOOKUP($B43,Prog4!HourLog,J$39,FALSE)),0,VLOOKUP($B43,Prog4!HourLog,J$39,FALSE)),IF(ISERROR(VLOOKUP($B43,Prog5!HourLog,J$39,FALSE)),0,VLOOKUP($B43,Prog5!HourLog,J$39,FALSE)))</f>
        <v>0</v>
      </c>
      <c r="K43" s="40">
        <f>SUM(IF(ISERROR(VLOOKUP($B43,Prog1!HourLog,K$39,FALSE)),0,VLOOKUP($B43,Prog1!HourLog,K$39,FALSE)),IF(ISERROR(VLOOKUP($B43,Prog2!HourLog,K$39,FALSE)),0,VLOOKUP($B43,Prog2!HourLog,K$39,FALSE)),IF(ISERROR(VLOOKUP($B43,Prog3!HourLog,K$39,FALSE)),0,VLOOKUP($B43,Prog3!HourLog,K$39,FALSE)),IF(ISERROR(VLOOKUP($B43,Prog4!HourLog,K$39,FALSE)),0,VLOOKUP($B43,Prog4!HourLog,K$39,FALSE)),IF(ISERROR(VLOOKUP($B43,Prog5!HourLog,K$39,FALSE)),0,VLOOKUP($B43,Prog5!HourLog,K$39,FALSE)))</f>
        <v>0</v>
      </c>
      <c r="L43" s="40">
        <f>SUM(IF(ISERROR(VLOOKUP($B43,Prog1!HourLog,L$39,FALSE)),0,VLOOKUP($B43,Prog1!HourLog,L$39,FALSE)),IF(ISERROR(VLOOKUP($B43,Prog2!HourLog,L$39,FALSE)),0,VLOOKUP($B43,Prog2!HourLog,L$39,FALSE)),IF(ISERROR(VLOOKUP($B43,Prog3!HourLog,L$39,FALSE)),0,VLOOKUP($B43,Prog3!HourLog,L$39,FALSE)),IF(ISERROR(VLOOKUP($B43,Prog4!HourLog,L$39,FALSE)),0,VLOOKUP($B43,Prog4!HourLog,L$39,FALSE)),IF(ISERROR(VLOOKUP($B43,Prog5!HourLog,L$39,FALSE)),0,VLOOKUP($B43,Prog5!HourLog,L$39,FALSE)))</f>
        <v>0</v>
      </c>
      <c r="M43" s="40">
        <f>SUM(IF(ISERROR(VLOOKUP($B43,Prog1!HourLog,M$39,FALSE)),0,VLOOKUP($B43,Prog1!HourLog,M$39,FALSE)),IF(ISERROR(VLOOKUP($B43,Prog2!HourLog,M$39,FALSE)),0,VLOOKUP($B43,Prog2!HourLog,M$39,FALSE)),IF(ISERROR(VLOOKUP($B43,Prog3!HourLog,M$39,FALSE)),0,VLOOKUP($B43,Prog3!HourLog,M$39,FALSE)),IF(ISERROR(VLOOKUP($B43,Prog4!HourLog,M$39,FALSE)),0,VLOOKUP($B43,Prog4!HourLog,M$39,FALSE)),IF(ISERROR(VLOOKUP($B43,Prog5!HourLog,M$39,FALSE)),0,VLOOKUP($B43,Prog5!HourLog,M$39,FALSE)))</f>
        <v>0</v>
      </c>
      <c r="N43" s="40">
        <f>SUM(IF(ISERROR(VLOOKUP($B43,Prog1!HourLog,N$39,FALSE)),0,VLOOKUP($B43,Prog1!HourLog,N$39,FALSE)),IF(ISERROR(VLOOKUP($B43,Prog2!HourLog,N$39,FALSE)),0,VLOOKUP($B43,Prog2!HourLog,N$39,FALSE)),IF(ISERROR(VLOOKUP($B43,Prog3!HourLog,N$39,FALSE)),0,VLOOKUP($B43,Prog3!HourLog,N$39,FALSE)),IF(ISERROR(VLOOKUP($B43,Prog4!HourLog,N$39,FALSE)),0,VLOOKUP($B43,Prog4!HourLog,N$39,FALSE)),IF(ISERROR(VLOOKUP($B43,Prog5!HourLog,N$39,FALSE)),0,VLOOKUP($B43,Prog5!HourLog,N$39,FALSE)))</f>
        <v>0</v>
      </c>
      <c r="O43" s="40">
        <f>SUM(IF(ISERROR(VLOOKUP($B43,Prog1!HourLog,O$39,FALSE)),0,VLOOKUP($B43,Prog1!HourLog,O$39,FALSE)),IF(ISERROR(VLOOKUP($B43,Prog2!HourLog,O$39,FALSE)),0,VLOOKUP($B43,Prog2!HourLog,O$39,FALSE)),IF(ISERROR(VLOOKUP($B43,Prog3!HourLog,O$39,FALSE)),0,VLOOKUP($B43,Prog3!HourLog,O$39,FALSE)),IF(ISERROR(VLOOKUP($B43,Prog4!HourLog,O$39,FALSE)),0,VLOOKUP($B43,Prog4!HourLog,O$39,FALSE)),IF(ISERROR(VLOOKUP($B43,Prog5!HourLog,O$39,FALSE)),0,VLOOKUP($B43,Prog5!HourLog,O$39,FALSE)))</f>
        <v>0</v>
      </c>
      <c r="P43" s="40">
        <f>SUM(IF(ISERROR(VLOOKUP($B43,Prog1!HourLog,P$39,FALSE)),0,VLOOKUP($B43,Prog1!HourLog,P$39,FALSE)),IF(ISERROR(VLOOKUP($B43,Prog2!HourLog,P$39,FALSE)),0,VLOOKUP($B43,Prog2!HourLog,P$39,FALSE)),IF(ISERROR(VLOOKUP($B43,Prog3!HourLog,P$39,FALSE)),0,VLOOKUP($B43,Prog3!HourLog,P$39,FALSE)),IF(ISERROR(VLOOKUP($B43,Prog4!HourLog,P$39,FALSE)),0,VLOOKUP($B43,Prog4!HourLog,P$39,FALSE)),IF(ISERROR(VLOOKUP($B43,Prog5!HourLog,P$39,FALSE)),0,VLOOKUP($B43,Prog5!HourLog,P$39,FALSE)))</f>
        <v>0</v>
      </c>
      <c r="Q43" s="40">
        <f>SUM(IF(ISERROR(VLOOKUP($B43,Prog1!HourLog,Q$39,FALSE)),0,VLOOKUP($B43,Prog1!HourLog,Q$39,FALSE)),IF(ISERROR(VLOOKUP($B43,Prog2!HourLog,Q$39,FALSE)),0,VLOOKUP($B43,Prog2!HourLog,Q$39,FALSE)),IF(ISERROR(VLOOKUP($B43,Prog3!HourLog,Q$39,FALSE)),0,VLOOKUP($B43,Prog3!HourLog,Q$39,FALSE)),IF(ISERROR(VLOOKUP($B43,Prog4!HourLog,Q$39,FALSE)),0,VLOOKUP($B43,Prog4!HourLog,Q$39,FALSE)),IF(ISERROR(VLOOKUP($B43,Prog5!HourLog,Q$39,FALSE)),0,VLOOKUP($B43,Prog5!HourLog,Q$39,FALSE)))</f>
        <v>0</v>
      </c>
      <c r="R43" s="40">
        <f>SUM(IF(ISERROR(VLOOKUP($B43,Prog1!HourLog,R$39,FALSE)),0,VLOOKUP($B43,Prog1!HourLog,R$39,FALSE)),IF(ISERROR(VLOOKUP($B43,Prog2!HourLog,R$39,FALSE)),0,VLOOKUP($B43,Prog2!HourLog,R$39,FALSE)),IF(ISERROR(VLOOKUP($B43,Prog3!HourLog,R$39,FALSE)),0,VLOOKUP($B43,Prog3!HourLog,R$39,FALSE)),IF(ISERROR(VLOOKUP($B43,Prog4!HourLog,R$39,FALSE)),0,VLOOKUP($B43,Prog4!HourLog,R$39,FALSE)),IF(ISERROR(VLOOKUP($B43,Prog5!HourLog,R$39,FALSE)),0,VLOOKUP($B43,Prog5!HourLog,R$39,FALSE)))</f>
        <v>0</v>
      </c>
      <c r="S43" s="40">
        <f>SUM(IF(ISERROR(VLOOKUP($B43,Prog1!HourLog,S$39,FALSE)),0,VLOOKUP($B43,Prog1!HourLog,S$39,FALSE)),IF(ISERROR(VLOOKUP($B43,Prog2!HourLog,S$39,FALSE)),0,VLOOKUP($B43,Prog2!HourLog,S$39,FALSE)),IF(ISERROR(VLOOKUP($B43,Prog3!HourLog,S$39,FALSE)),0,VLOOKUP($B43,Prog3!HourLog,S$39,FALSE)),IF(ISERROR(VLOOKUP($B43,Prog4!HourLog,S$39,FALSE)),0,VLOOKUP($B43,Prog4!HourLog,S$39,FALSE)),IF(ISERROR(VLOOKUP($B43,Prog5!HourLog,S$39,FALSE)),0,VLOOKUP($B43,Prog5!HourLog,S$39,FALSE)))</f>
        <v>0</v>
      </c>
      <c r="T43" s="40">
        <f>SUM(IF(ISERROR(VLOOKUP($B43,Prog1!HourLog,T$39,FALSE)),0,VLOOKUP($B43,Prog1!HourLog,T$39,FALSE)),IF(ISERROR(VLOOKUP($B43,Prog2!HourLog,T$39,FALSE)),0,VLOOKUP($B43,Prog2!HourLog,T$39,FALSE)),IF(ISERROR(VLOOKUP($B43,Prog3!HourLog,T$39,FALSE)),0,VLOOKUP($B43,Prog3!HourLog,T$39,FALSE)),IF(ISERROR(VLOOKUP($B43,Prog4!HourLog,T$39,FALSE)),0,VLOOKUP($B43,Prog4!HourLog,T$39,FALSE)),IF(ISERROR(VLOOKUP($B43,Prog5!HourLog,T$39,FALSE)),0,VLOOKUP($B43,Prog5!HourLog,T$39,FALSE)))</f>
        <v>0</v>
      </c>
      <c r="U43" s="40">
        <f>SUM(IF(ISERROR(VLOOKUP($B43,Prog1!HourLog,U$39,FALSE)),0,VLOOKUP($B43,Prog1!HourLog,U$39,FALSE)),IF(ISERROR(VLOOKUP($B43,Prog2!HourLog,U$39,FALSE)),0,VLOOKUP($B43,Prog2!HourLog,U$39,FALSE)),IF(ISERROR(VLOOKUP($B43,Prog3!HourLog,U$39,FALSE)),0,VLOOKUP($B43,Prog3!HourLog,U$39,FALSE)),IF(ISERROR(VLOOKUP($B43,Prog4!HourLog,U$39,FALSE)),0,VLOOKUP($B43,Prog4!HourLog,U$39,FALSE)),IF(ISERROR(VLOOKUP($B43,Prog5!HourLog,U$39,FALSE)),0,VLOOKUP($B43,Prog5!HourLog,U$39,FALSE)))</f>
        <v>0</v>
      </c>
      <c r="V43" s="40">
        <f>SUM(IF(ISERROR(VLOOKUP($B43,Prog1!HourLog,V$39,FALSE)),0,VLOOKUP($B43,Prog1!HourLog,V$39,FALSE)),IF(ISERROR(VLOOKUP($B43,Prog2!HourLog,V$39,FALSE)),0,VLOOKUP($B43,Prog2!HourLog,V$39,FALSE)),IF(ISERROR(VLOOKUP($B43,Prog3!HourLog,V$39,FALSE)),0,VLOOKUP($B43,Prog3!HourLog,V$39,FALSE)),IF(ISERROR(VLOOKUP($B43,Prog4!HourLog,V$39,FALSE)),0,VLOOKUP($B43,Prog4!HourLog,V$39,FALSE)),IF(ISERROR(VLOOKUP($B43,Prog5!HourLog,V$39,FALSE)),0,VLOOKUP($B43,Prog5!HourLog,V$39,FALSE)))</f>
        <v>0</v>
      </c>
      <c r="W43" s="40">
        <f>SUM(IF(ISERROR(VLOOKUP($B43,Prog1!HourLog,W$39,FALSE)),0,VLOOKUP($B43,Prog1!HourLog,W$39,FALSE)),IF(ISERROR(VLOOKUP($B43,Prog2!HourLog,W$39,FALSE)),0,VLOOKUP($B43,Prog2!HourLog,W$39,FALSE)),IF(ISERROR(VLOOKUP($B43,Prog3!HourLog,W$39,FALSE)),0,VLOOKUP($B43,Prog3!HourLog,W$39,FALSE)),IF(ISERROR(VLOOKUP($B43,Prog4!HourLog,W$39,FALSE)),0,VLOOKUP($B43,Prog4!HourLog,W$39,FALSE)),IF(ISERROR(VLOOKUP($B43,Prog5!HourLog,W$39,FALSE)),0,VLOOKUP($B43,Prog5!HourLog,W$39,FALSE)))</f>
        <v>0</v>
      </c>
      <c r="X43" s="40">
        <f>SUM(IF(ISERROR(VLOOKUP($B43,Prog1!HourLog,X$39,FALSE)),0,VLOOKUP($B43,Prog1!HourLog,X$39,FALSE)),IF(ISERROR(VLOOKUP($B43,Prog2!HourLog,X$39,FALSE)),0,VLOOKUP($B43,Prog2!HourLog,X$39,FALSE)),IF(ISERROR(VLOOKUP($B43,Prog3!HourLog,X$39,FALSE)),0,VLOOKUP($B43,Prog3!HourLog,X$39,FALSE)),IF(ISERROR(VLOOKUP($B43,Prog4!HourLog,X$39,FALSE)),0,VLOOKUP($B43,Prog4!HourLog,X$39,FALSE)),IF(ISERROR(VLOOKUP($B43,Prog5!HourLog,X$39,FALSE)),0,VLOOKUP($B43,Prog5!HourLog,X$39,FALSE)))</f>
        <v>0</v>
      </c>
      <c r="Y43" s="40">
        <f>SUM(IF(ISERROR(VLOOKUP($B43,Prog1!HourLog,Y$39,FALSE)),0,VLOOKUP($B43,Prog1!HourLog,Y$39,FALSE)),IF(ISERROR(VLOOKUP($B43,Prog2!HourLog,Y$39,FALSE)),0,VLOOKUP($B43,Prog2!HourLog,Y$39,FALSE)),IF(ISERROR(VLOOKUP($B43,Prog3!HourLog,Y$39,FALSE)),0,VLOOKUP($B43,Prog3!HourLog,Y$39,FALSE)),IF(ISERROR(VLOOKUP($B43,Prog4!HourLog,Y$39,FALSE)),0,VLOOKUP($B43,Prog4!HourLog,Y$39,FALSE)),IF(ISERROR(VLOOKUP($B43,Prog5!HourLog,Y$39,FALSE)),0,VLOOKUP($B43,Prog5!HourLog,Y$39,FALSE)))</f>
        <v>0</v>
      </c>
      <c r="Z43" s="40">
        <f>SUM(IF(ISERROR(VLOOKUP($B43,Prog1!HourLog,Z$39,FALSE)),0,VLOOKUP($B43,Prog1!HourLog,Z$39,FALSE)),IF(ISERROR(VLOOKUP($B43,Prog2!HourLog,Z$39,FALSE)),0,VLOOKUP($B43,Prog2!HourLog,Z$39,FALSE)),IF(ISERROR(VLOOKUP($B43,Prog3!HourLog,Z$39,FALSE)),0,VLOOKUP($B43,Prog3!HourLog,Z$39,FALSE)),IF(ISERROR(VLOOKUP($B43,Prog4!HourLog,Z$39,FALSE)),0,VLOOKUP($B43,Prog4!HourLog,Z$39,FALSE)),IF(ISERROR(VLOOKUP($B43,Prog5!HourLog,Z$39,FALSE)),0,VLOOKUP($B43,Prog5!HourLog,Z$39,FALSE)))</f>
        <v>0</v>
      </c>
      <c r="AA43" s="62">
        <f t="shared" si="34"/>
        <v>210.25</v>
      </c>
    </row>
    <row r="44" spans="2:27" ht="12.75">
      <c r="B44" s="17" t="str">
        <f t="shared" si="33"/>
        <v>Monroe</v>
      </c>
      <c r="C44" s="40">
        <f>SUM(IF(ISERROR(VLOOKUP($B44,Prog1!HourLog,C$39,FALSE)),0,VLOOKUP($B44,Prog1!HourLog,C$39,FALSE)),IF(ISERROR(VLOOKUP($B44,Prog2!HourLog,C$39,FALSE)),0,VLOOKUP($B44,Prog2!HourLog,C$39,FALSE)),IF(ISERROR(VLOOKUP($B44,Prog3!HourLog,C$39,FALSE)),0,VLOOKUP($B44,Prog3!HourLog,C$39,FALSE)),IF(ISERROR(VLOOKUP($B44,Prog4!HourLog,C$39,FALSE)),0,VLOOKUP($B44,Prog4!HourLog,C$39,FALSE)),IF(ISERROR(VLOOKUP($B44,Prog5!HourLog,C$39,FALSE)),0,VLOOKUP($B44,Prog5!HourLog,C$39,FALSE)))</f>
        <v>23</v>
      </c>
      <c r="D44" s="40">
        <f>SUM(IF(ISERROR(VLOOKUP($B44,Prog1!HourLog,D$39,FALSE)),0,VLOOKUP($B44,Prog1!HourLog,D$39,FALSE)),IF(ISERROR(VLOOKUP($B44,Prog2!HourLog,D$39,FALSE)),0,VLOOKUP($B44,Prog2!HourLog,D$39,FALSE)),IF(ISERROR(VLOOKUP($B44,Prog3!HourLog,D$39,FALSE)),0,VLOOKUP($B44,Prog3!HourLog,D$39,FALSE)),IF(ISERROR(VLOOKUP($B44,Prog4!HourLog,D$39,FALSE)),0,VLOOKUP($B44,Prog4!HourLog,D$39,FALSE)),IF(ISERROR(VLOOKUP($B44,Prog5!HourLog,D$39,FALSE)),0,VLOOKUP($B44,Prog5!HourLog,D$39,FALSE)))</f>
        <v>14</v>
      </c>
      <c r="E44" s="40">
        <f>SUM(IF(ISERROR(VLOOKUP($B44,Prog1!HourLog,E$39,FALSE)),0,VLOOKUP($B44,Prog1!HourLog,E$39,FALSE)),IF(ISERROR(VLOOKUP($B44,Prog2!HourLog,E$39,FALSE)),0,VLOOKUP($B44,Prog2!HourLog,E$39,FALSE)),IF(ISERROR(VLOOKUP($B44,Prog3!HourLog,E$39,FALSE)),0,VLOOKUP($B44,Prog3!HourLog,E$39,FALSE)),IF(ISERROR(VLOOKUP($B44,Prog4!HourLog,E$39,FALSE)),0,VLOOKUP($B44,Prog4!HourLog,E$39,FALSE)),IF(ISERROR(VLOOKUP($B44,Prog5!HourLog,E$39,FALSE)),0,VLOOKUP($B44,Prog5!HourLog,E$39,FALSE)))</f>
        <v>26.75</v>
      </c>
      <c r="F44" s="40">
        <f>SUM(IF(ISERROR(VLOOKUP($B44,Prog1!HourLog,F$39,FALSE)),0,VLOOKUP($B44,Prog1!HourLog,F$39,FALSE)),IF(ISERROR(VLOOKUP($B44,Prog2!HourLog,F$39,FALSE)),0,VLOOKUP($B44,Prog2!HourLog,F$39,FALSE)),IF(ISERROR(VLOOKUP($B44,Prog3!HourLog,F$39,FALSE)),0,VLOOKUP($B44,Prog3!HourLog,F$39,FALSE)),IF(ISERROR(VLOOKUP($B44,Prog4!HourLog,F$39,FALSE)),0,VLOOKUP($B44,Prog4!HourLog,F$39,FALSE)),IF(ISERROR(VLOOKUP($B44,Prog5!HourLog,F$39,FALSE)),0,VLOOKUP($B44,Prog5!HourLog,F$39,FALSE)))</f>
        <v>0</v>
      </c>
      <c r="G44" s="40">
        <f>SUM(IF(ISERROR(VLOOKUP($B44,Prog1!HourLog,G$39,FALSE)),0,VLOOKUP($B44,Prog1!HourLog,G$39,FALSE)),IF(ISERROR(VLOOKUP($B44,Prog2!HourLog,G$39,FALSE)),0,VLOOKUP($B44,Prog2!HourLog,G$39,FALSE)),IF(ISERROR(VLOOKUP($B44,Prog3!HourLog,G$39,FALSE)),0,VLOOKUP($B44,Prog3!HourLog,G$39,FALSE)),IF(ISERROR(VLOOKUP($B44,Prog4!HourLog,G$39,FALSE)),0,VLOOKUP($B44,Prog4!HourLog,G$39,FALSE)),IF(ISERROR(VLOOKUP($B44,Prog5!HourLog,G$39,FALSE)),0,VLOOKUP($B44,Prog5!HourLog,G$39,FALSE)))</f>
        <v>0</v>
      </c>
      <c r="H44" s="40">
        <f>SUM(IF(ISERROR(VLOOKUP($B44,Prog1!HourLog,H$39,FALSE)),0,VLOOKUP($B44,Prog1!HourLog,H$39,FALSE)),IF(ISERROR(VLOOKUP($B44,Prog2!HourLog,H$39,FALSE)),0,VLOOKUP($B44,Prog2!HourLog,H$39,FALSE)),IF(ISERROR(VLOOKUP($B44,Prog3!HourLog,H$39,FALSE)),0,VLOOKUP($B44,Prog3!HourLog,H$39,FALSE)),IF(ISERROR(VLOOKUP($B44,Prog4!HourLog,H$39,FALSE)),0,VLOOKUP($B44,Prog4!HourLog,H$39,FALSE)),IF(ISERROR(VLOOKUP($B44,Prog5!HourLog,H$39,FALSE)),0,VLOOKUP($B44,Prog5!HourLog,H$39,FALSE)))</f>
        <v>0</v>
      </c>
      <c r="I44" s="40">
        <f>SUM(IF(ISERROR(VLOOKUP($B44,Prog1!HourLog,I$39,FALSE)),0,VLOOKUP($B44,Prog1!HourLog,I$39,FALSE)),IF(ISERROR(VLOOKUP($B44,Prog2!HourLog,I$39,FALSE)),0,VLOOKUP($B44,Prog2!HourLog,I$39,FALSE)),IF(ISERROR(VLOOKUP($B44,Prog3!HourLog,I$39,FALSE)),0,VLOOKUP($B44,Prog3!HourLog,I$39,FALSE)),IF(ISERROR(VLOOKUP($B44,Prog4!HourLog,I$39,FALSE)),0,VLOOKUP($B44,Prog4!HourLog,I$39,FALSE)),IF(ISERROR(VLOOKUP($B44,Prog5!HourLog,I$39,FALSE)),0,VLOOKUP($B44,Prog5!HourLog,I$39,FALSE)))</f>
        <v>0</v>
      </c>
      <c r="J44" s="40">
        <f>SUM(IF(ISERROR(VLOOKUP($B44,Prog1!HourLog,J$39,FALSE)),0,VLOOKUP($B44,Prog1!HourLog,J$39,FALSE)),IF(ISERROR(VLOOKUP($B44,Prog2!HourLog,J$39,FALSE)),0,VLOOKUP($B44,Prog2!HourLog,J$39,FALSE)),IF(ISERROR(VLOOKUP($B44,Prog3!HourLog,J$39,FALSE)),0,VLOOKUP($B44,Prog3!HourLog,J$39,FALSE)),IF(ISERROR(VLOOKUP($B44,Prog4!HourLog,J$39,FALSE)),0,VLOOKUP($B44,Prog4!HourLog,J$39,FALSE)),IF(ISERROR(VLOOKUP($B44,Prog5!HourLog,J$39,FALSE)),0,VLOOKUP($B44,Prog5!HourLog,J$39,FALSE)))</f>
        <v>0</v>
      </c>
      <c r="K44" s="40">
        <f>SUM(IF(ISERROR(VLOOKUP($B44,Prog1!HourLog,K$39,FALSE)),0,VLOOKUP($B44,Prog1!HourLog,K$39,FALSE)),IF(ISERROR(VLOOKUP($B44,Prog2!HourLog,K$39,FALSE)),0,VLOOKUP($B44,Prog2!HourLog,K$39,FALSE)),IF(ISERROR(VLOOKUP($B44,Prog3!HourLog,K$39,FALSE)),0,VLOOKUP($B44,Prog3!HourLog,K$39,FALSE)),IF(ISERROR(VLOOKUP($B44,Prog4!HourLog,K$39,FALSE)),0,VLOOKUP($B44,Prog4!HourLog,K$39,FALSE)),IF(ISERROR(VLOOKUP($B44,Prog5!HourLog,K$39,FALSE)),0,VLOOKUP($B44,Prog5!HourLog,K$39,FALSE)))</f>
        <v>0</v>
      </c>
      <c r="L44" s="40">
        <f>SUM(IF(ISERROR(VLOOKUP($B44,Prog1!HourLog,L$39,FALSE)),0,VLOOKUP($B44,Prog1!HourLog,L$39,FALSE)),IF(ISERROR(VLOOKUP($B44,Prog2!HourLog,L$39,FALSE)),0,VLOOKUP($B44,Prog2!HourLog,L$39,FALSE)),IF(ISERROR(VLOOKUP($B44,Prog3!HourLog,L$39,FALSE)),0,VLOOKUP($B44,Prog3!HourLog,L$39,FALSE)),IF(ISERROR(VLOOKUP($B44,Prog4!HourLog,L$39,FALSE)),0,VLOOKUP($B44,Prog4!HourLog,L$39,FALSE)),IF(ISERROR(VLOOKUP($B44,Prog5!HourLog,L$39,FALSE)),0,VLOOKUP($B44,Prog5!HourLog,L$39,FALSE)))</f>
        <v>0</v>
      </c>
      <c r="M44" s="40">
        <f>SUM(IF(ISERROR(VLOOKUP($B44,Prog1!HourLog,M$39,FALSE)),0,VLOOKUP($B44,Prog1!HourLog,M$39,FALSE)),IF(ISERROR(VLOOKUP($B44,Prog2!HourLog,M$39,FALSE)),0,VLOOKUP($B44,Prog2!HourLog,M$39,FALSE)),IF(ISERROR(VLOOKUP($B44,Prog3!HourLog,M$39,FALSE)),0,VLOOKUP($B44,Prog3!HourLog,M$39,FALSE)),IF(ISERROR(VLOOKUP($B44,Prog4!HourLog,M$39,FALSE)),0,VLOOKUP($B44,Prog4!HourLog,M$39,FALSE)),IF(ISERROR(VLOOKUP($B44,Prog5!HourLog,M$39,FALSE)),0,VLOOKUP($B44,Prog5!HourLog,M$39,FALSE)))</f>
        <v>0</v>
      </c>
      <c r="N44" s="40">
        <f>SUM(IF(ISERROR(VLOOKUP($B44,Prog1!HourLog,N$39,FALSE)),0,VLOOKUP($B44,Prog1!HourLog,N$39,FALSE)),IF(ISERROR(VLOOKUP($B44,Prog2!HourLog,N$39,FALSE)),0,VLOOKUP($B44,Prog2!HourLog,N$39,FALSE)),IF(ISERROR(VLOOKUP($B44,Prog3!HourLog,N$39,FALSE)),0,VLOOKUP($B44,Prog3!HourLog,N$39,FALSE)),IF(ISERROR(VLOOKUP($B44,Prog4!HourLog,N$39,FALSE)),0,VLOOKUP($B44,Prog4!HourLog,N$39,FALSE)),IF(ISERROR(VLOOKUP($B44,Prog5!HourLog,N$39,FALSE)),0,VLOOKUP($B44,Prog5!HourLog,N$39,FALSE)))</f>
        <v>0</v>
      </c>
      <c r="O44" s="40">
        <f>SUM(IF(ISERROR(VLOOKUP($B44,Prog1!HourLog,O$39,FALSE)),0,VLOOKUP($B44,Prog1!HourLog,O$39,FALSE)),IF(ISERROR(VLOOKUP($B44,Prog2!HourLog,O$39,FALSE)),0,VLOOKUP($B44,Prog2!HourLog,O$39,FALSE)),IF(ISERROR(VLOOKUP($B44,Prog3!HourLog,O$39,FALSE)),0,VLOOKUP($B44,Prog3!HourLog,O$39,FALSE)),IF(ISERROR(VLOOKUP($B44,Prog4!HourLog,O$39,FALSE)),0,VLOOKUP($B44,Prog4!HourLog,O$39,FALSE)),IF(ISERROR(VLOOKUP($B44,Prog5!HourLog,O$39,FALSE)),0,VLOOKUP($B44,Prog5!HourLog,O$39,FALSE)))</f>
        <v>0</v>
      </c>
      <c r="P44" s="40">
        <f>SUM(IF(ISERROR(VLOOKUP($B44,Prog1!HourLog,P$39,FALSE)),0,VLOOKUP($B44,Prog1!HourLog,P$39,FALSE)),IF(ISERROR(VLOOKUP($B44,Prog2!HourLog,P$39,FALSE)),0,VLOOKUP($B44,Prog2!HourLog,P$39,FALSE)),IF(ISERROR(VLOOKUP($B44,Prog3!HourLog,P$39,FALSE)),0,VLOOKUP($B44,Prog3!HourLog,P$39,FALSE)),IF(ISERROR(VLOOKUP($B44,Prog4!HourLog,P$39,FALSE)),0,VLOOKUP($B44,Prog4!HourLog,P$39,FALSE)),IF(ISERROR(VLOOKUP($B44,Prog5!HourLog,P$39,FALSE)),0,VLOOKUP($B44,Prog5!HourLog,P$39,FALSE)))</f>
        <v>0</v>
      </c>
      <c r="Q44" s="40">
        <f>SUM(IF(ISERROR(VLOOKUP($B44,Prog1!HourLog,Q$39,FALSE)),0,VLOOKUP($B44,Prog1!HourLog,Q$39,FALSE)),IF(ISERROR(VLOOKUP($B44,Prog2!HourLog,Q$39,FALSE)),0,VLOOKUP($B44,Prog2!HourLog,Q$39,FALSE)),IF(ISERROR(VLOOKUP($B44,Prog3!HourLog,Q$39,FALSE)),0,VLOOKUP($B44,Prog3!HourLog,Q$39,FALSE)),IF(ISERROR(VLOOKUP($B44,Prog4!HourLog,Q$39,FALSE)),0,VLOOKUP($B44,Prog4!HourLog,Q$39,FALSE)),IF(ISERROR(VLOOKUP($B44,Prog5!HourLog,Q$39,FALSE)),0,VLOOKUP($B44,Prog5!HourLog,Q$39,FALSE)))</f>
        <v>0</v>
      </c>
      <c r="R44" s="40">
        <f>SUM(IF(ISERROR(VLOOKUP($B44,Prog1!HourLog,R$39,FALSE)),0,VLOOKUP($B44,Prog1!HourLog,R$39,FALSE)),IF(ISERROR(VLOOKUP($B44,Prog2!HourLog,R$39,FALSE)),0,VLOOKUP($B44,Prog2!HourLog,R$39,FALSE)),IF(ISERROR(VLOOKUP($B44,Prog3!HourLog,R$39,FALSE)),0,VLOOKUP($B44,Prog3!HourLog,R$39,FALSE)),IF(ISERROR(VLOOKUP($B44,Prog4!HourLog,R$39,FALSE)),0,VLOOKUP($B44,Prog4!HourLog,R$39,FALSE)),IF(ISERROR(VLOOKUP($B44,Prog5!HourLog,R$39,FALSE)),0,VLOOKUP($B44,Prog5!HourLog,R$39,FALSE)))</f>
        <v>0</v>
      </c>
      <c r="S44" s="40">
        <f>SUM(IF(ISERROR(VLOOKUP($B44,Prog1!HourLog,S$39,FALSE)),0,VLOOKUP($B44,Prog1!HourLog,S$39,FALSE)),IF(ISERROR(VLOOKUP($B44,Prog2!HourLog,S$39,FALSE)),0,VLOOKUP($B44,Prog2!HourLog,S$39,FALSE)),IF(ISERROR(VLOOKUP($B44,Prog3!HourLog,S$39,FALSE)),0,VLOOKUP($B44,Prog3!HourLog,S$39,FALSE)),IF(ISERROR(VLOOKUP($B44,Prog4!HourLog,S$39,FALSE)),0,VLOOKUP($B44,Prog4!HourLog,S$39,FALSE)),IF(ISERROR(VLOOKUP($B44,Prog5!HourLog,S$39,FALSE)),0,VLOOKUP($B44,Prog5!HourLog,S$39,FALSE)))</f>
        <v>0</v>
      </c>
      <c r="T44" s="40">
        <f>SUM(IF(ISERROR(VLOOKUP($B44,Prog1!HourLog,T$39,FALSE)),0,VLOOKUP($B44,Prog1!HourLog,T$39,FALSE)),IF(ISERROR(VLOOKUP($B44,Prog2!HourLog,T$39,FALSE)),0,VLOOKUP($B44,Prog2!HourLog,T$39,FALSE)),IF(ISERROR(VLOOKUP($B44,Prog3!HourLog,T$39,FALSE)),0,VLOOKUP($B44,Prog3!HourLog,T$39,FALSE)),IF(ISERROR(VLOOKUP($B44,Prog4!HourLog,T$39,FALSE)),0,VLOOKUP($B44,Prog4!HourLog,T$39,FALSE)),IF(ISERROR(VLOOKUP($B44,Prog5!HourLog,T$39,FALSE)),0,VLOOKUP($B44,Prog5!HourLog,T$39,FALSE)))</f>
        <v>0</v>
      </c>
      <c r="U44" s="40">
        <f>SUM(IF(ISERROR(VLOOKUP($B44,Prog1!HourLog,U$39,FALSE)),0,VLOOKUP($B44,Prog1!HourLog,U$39,FALSE)),IF(ISERROR(VLOOKUP($B44,Prog2!HourLog,U$39,FALSE)),0,VLOOKUP($B44,Prog2!HourLog,U$39,FALSE)),IF(ISERROR(VLOOKUP($B44,Prog3!HourLog,U$39,FALSE)),0,VLOOKUP($B44,Prog3!HourLog,U$39,FALSE)),IF(ISERROR(VLOOKUP($B44,Prog4!HourLog,U$39,FALSE)),0,VLOOKUP($B44,Prog4!HourLog,U$39,FALSE)),IF(ISERROR(VLOOKUP($B44,Prog5!HourLog,U$39,FALSE)),0,VLOOKUP($B44,Prog5!HourLog,U$39,FALSE)))</f>
        <v>0</v>
      </c>
      <c r="V44" s="40">
        <f>SUM(IF(ISERROR(VLOOKUP($B44,Prog1!HourLog,V$39,FALSE)),0,VLOOKUP($B44,Prog1!HourLog,V$39,FALSE)),IF(ISERROR(VLOOKUP($B44,Prog2!HourLog,V$39,FALSE)),0,VLOOKUP($B44,Prog2!HourLog,V$39,FALSE)),IF(ISERROR(VLOOKUP($B44,Prog3!HourLog,V$39,FALSE)),0,VLOOKUP($B44,Prog3!HourLog,V$39,FALSE)),IF(ISERROR(VLOOKUP($B44,Prog4!HourLog,V$39,FALSE)),0,VLOOKUP($B44,Prog4!HourLog,V$39,FALSE)),IF(ISERROR(VLOOKUP($B44,Prog5!HourLog,V$39,FALSE)),0,VLOOKUP($B44,Prog5!HourLog,V$39,FALSE)))</f>
        <v>0</v>
      </c>
      <c r="W44" s="40">
        <f>SUM(IF(ISERROR(VLOOKUP($B44,Prog1!HourLog,W$39,FALSE)),0,VLOOKUP($B44,Prog1!HourLog,W$39,FALSE)),IF(ISERROR(VLOOKUP($B44,Prog2!HourLog,W$39,FALSE)),0,VLOOKUP($B44,Prog2!HourLog,W$39,FALSE)),IF(ISERROR(VLOOKUP($B44,Prog3!HourLog,W$39,FALSE)),0,VLOOKUP($B44,Prog3!HourLog,W$39,FALSE)),IF(ISERROR(VLOOKUP($B44,Prog4!HourLog,W$39,FALSE)),0,VLOOKUP($B44,Prog4!HourLog,W$39,FALSE)),IF(ISERROR(VLOOKUP($B44,Prog5!HourLog,W$39,FALSE)),0,VLOOKUP($B44,Prog5!HourLog,W$39,FALSE)))</f>
        <v>0</v>
      </c>
      <c r="X44" s="40">
        <f>SUM(IF(ISERROR(VLOOKUP($B44,Prog1!HourLog,X$39,FALSE)),0,VLOOKUP($B44,Prog1!HourLog,X$39,FALSE)),IF(ISERROR(VLOOKUP($B44,Prog2!HourLog,X$39,FALSE)),0,VLOOKUP($B44,Prog2!HourLog,X$39,FALSE)),IF(ISERROR(VLOOKUP($B44,Prog3!HourLog,X$39,FALSE)),0,VLOOKUP($B44,Prog3!HourLog,X$39,FALSE)),IF(ISERROR(VLOOKUP($B44,Prog4!HourLog,X$39,FALSE)),0,VLOOKUP($B44,Prog4!HourLog,X$39,FALSE)),IF(ISERROR(VLOOKUP($B44,Prog5!HourLog,X$39,FALSE)),0,VLOOKUP($B44,Prog5!HourLog,X$39,FALSE)))</f>
        <v>0</v>
      </c>
      <c r="Y44" s="40">
        <f>SUM(IF(ISERROR(VLOOKUP($B44,Prog1!HourLog,Y$39,FALSE)),0,VLOOKUP($B44,Prog1!HourLog,Y$39,FALSE)),IF(ISERROR(VLOOKUP($B44,Prog2!HourLog,Y$39,FALSE)),0,VLOOKUP($B44,Prog2!HourLog,Y$39,FALSE)),IF(ISERROR(VLOOKUP($B44,Prog3!HourLog,Y$39,FALSE)),0,VLOOKUP($B44,Prog3!HourLog,Y$39,FALSE)),IF(ISERROR(VLOOKUP($B44,Prog4!HourLog,Y$39,FALSE)),0,VLOOKUP($B44,Prog4!HourLog,Y$39,FALSE)),IF(ISERROR(VLOOKUP($B44,Prog5!HourLog,Y$39,FALSE)),0,VLOOKUP($B44,Prog5!HourLog,Y$39,FALSE)))</f>
        <v>0</v>
      </c>
      <c r="Z44" s="40">
        <f>SUM(IF(ISERROR(VLOOKUP($B44,Prog1!HourLog,Z$39,FALSE)),0,VLOOKUP($B44,Prog1!HourLog,Z$39,FALSE)),IF(ISERROR(VLOOKUP($B44,Prog2!HourLog,Z$39,FALSE)),0,VLOOKUP($B44,Prog2!HourLog,Z$39,FALSE)),IF(ISERROR(VLOOKUP($B44,Prog3!HourLog,Z$39,FALSE)),0,VLOOKUP($B44,Prog3!HourLog,Z$39,FALSE)),IF(ISERROR(VLOOKUP($B44,Prog4!HourLog,Z$39,FALSE)),0,VLOOKUP($B44,Prog4!HourLog,Z$39,FALSE)),IF(ISERROR(VLOOKUP($B44,Prog5!HourLog,Z$39,FALSE)),0,VLOOKUP($B44,Prog5!HourLog,Z$39,FALSE)))</f>
        <v>0</v>
      </c>
      <c r="AA44" s="62">
        <f t="shared" si="34"/>
        <v>63.75</v>
      </c>
    </row>
    <row r="45" spans="2:27" ht="12.75">
      <c r="B45" s="17" t="str">
        <f t="shared" si="33"/>
        <v>Lincoln</v>
      </c>
      <c r="C45" s="40">
        <f>SUM(IF(ISERROR(VLOOKUP($B45,Prog1!HourLog,C$39,FALSE)),0,VLOOKUP($B45,Prog1!HourLog,C$39,FALSE)),IF(ISERROR(VLOOKUP($B45,Prog2!HourLog,C$39,FALSE)),0,VLOOKUP($B45,Prog2!HourLog,C$39,FALSE)),IF(ISERROR(VLOOKUP($B45,Prog3!HourLog,C$39,FALSE)),0,VLOOKUP($B45,Prog3!HourLog,C$39,FALSE)),IF(ISERROR(VLOOKUP($B45,Prog4!HourLog,C$39,FALSE)),0,VLOOKUP($B45,Prog4!HourLog,C$39,FALSE)),IF(ISERROR(VLOOKUP($B45,Prog5!HourLog,C$39,FALSE)),0,VLOOKUP($B45,Prog5!HourLog,C$39,FALSE)))</f>
        <v>33.75</v>
      </c>
      <c r="D45" s="40">
        <f>SUM(IF(ISERROR(VLOOKUP($B45,Prog1!HourLog,D$39,FALSE)),0,VLOOKUP($B45,Prog1!HourLog,D$39,FALSE)),IF(ISERROR(VLOOKUP($B45,Prog2!HourLog,D$39,FALSE)),0,VLOOKUP($B45,Prog2!HourLog,D$39,FALSE)),IF(ISERROR(VLOOKUP($B45,Prog3!HourLog,D$39,FALSE)),0,VLOOKUP($B45,Prog3!HourLog,D$39,FALSE)),IF(ISERROR(VLOOKUP($B45,Prog4!HourLog,D$39,FALSE)),0,VLOOKUP($B45,Prog4!HourLog,D$39,FALSE)),IF(ISERROR(VLOOKUP($B45,Prog5!HourLog,D$39,FALSE)),0,VLOOKUP($B45,Prog5!HourLog,D$39,FALSE)))</f>
        <v>63.25</v>
      </c>
      <c r="E45" s="40">
        <f>SUM(IF(ISERROR(VLOOKUP($B45,Prog1!HourLog,E$39,FALSE)),0,VLOOKUP($B45,Prog1!HourLog,E$39,FALSE)),IF(ISERROR(VLOOKUP($B45,Prog2!HourLog,E$39,FALSE)),0,VLOOKUP($B45,Prog2!HourLog,E$39,FALSE)),IF(ISERROR(VLOOKUP($B45,Prog3!HourLog,E$39,FALSE)),0,VLOOKUP($B45,Prog3!HourLog,E$39,FALSE)),IF(ISERROR(VLOOKUP($B45,Prog4!HourLog,E$39,FALSE)),0,VLOOKUP($B45,Prog4!HourLog,E$39,FALSE)),IF(ISERROR(VLOOKUP($B45,Prog5!HourLog,E$39,FALSE)),0,VLOOKUP($B45,Prog5!HourLog,E$39,FALSE)))</f>
        <v>59.25</v>
      </c>
      <c r="F45" s="40">
        <f>SUM(IF(ISERROR(VLOOKUP($B45,Prog1!HourLog,F$39,FALSE)),0,VLOOKUP($B45,Prog1!HourLog,F$39,FALSE)),IF(ISERROR(VLOOKUP($B45,Prog2!HourLog,F$39,FALSE)),0,VLOOKUP($B45,Prog2!HourLog,F$39,FALSE)),IF(ISERROR(VLOOKUP($B45,Prog3!HourLog,F$39,FALSE)),0,VLOOKUP($B45,Prog3!HourLog,F$39,FALSE)),IF(ISERROR(VLOOKUP($B45,Prog4!HourLog,F$39,FALSE)),0,VLOOKUP($B45,Prog4!HourLog,F$39,FALSE)),IF(ISERROR(VLOOKUP($B45,Prog5!HourLog,F$39,FALSE)),0,VLOOKUP($B45,Prog5!HourLog,F$39,FALSE)))</f>
        <v>0</v>
      </c>
      <c r="G45" s="40">
        <f>SUM(IF(ISERROR(VLOOKUP($B45,Prog1!HourLog,G$39,FALSE)),0,VLOOKUP($B45,Prog1!HourLog,G$39,FALSE)),IF(ISERROR(VLOOKUP($B45,Prog2!HourLog,G$39,FALSE)),0,VLOOKUP($B45,Prog2!HourLog,G$39,FALSE)),IF(ISERROR(VLOOKUP($B45,Prog3!HourLog,G$39,FALSE)),0,VLOOKUP($B45,Prog3!HourLog,G$39,FALSE)),IF(ISERROR(VLOOKUP($B45,Prog4!HourLog,G$39,FALSE)),0,VLOOKUP($B45,Prog4!HourLog,G$39,FALSE)),IF(ISERROR(VLOOKUP($B45,Prog5!HourLog,G$39,FALSE)),0,VLOOKUP($B45,Prog5!HourLog,G$39,FALSE)))</f>
        <v>0</v>
      </c>
      <c r="H45" s="40">
        <f>SUM(IF(ISERROR(VLOOKUP($B45,Prog1!HourLog,H$39,FALSE)),0,VLOOKUP($B45,Prog1!HourLog,H$39,FALSE)),IF(ISERROR(VLOOKUP($B45,Prog2!HourLog,H$39,FALSE)),0,VLOOKUP($B45,Prog2!HourLog,H$39,FALSE)),IF(ISERROR(VLOOKUP($B45,Prog3!HourLog,H$39,FALSE)),0,VLOOKUP($B45,Prog3!HourLog,H$39,FALSE)),IF(ISERROR(VLOOKUP($B45,Prog4!HourLog,H$39,FALSE)),0,VLOOKUP($B45,Prog4!HourLog,H$39,FALSE)),IF(ISERROR(VLOOKUP($B45,Prog5!HourLog,H$39,FALSE)),0,VLOOKUP($B45,Prog5!HourLog,H$39,FALSE)))</f>
        <v>0</v>
      </c>
      <c r="I45" s="40">
        <f>SUM(IF(ISERROR(VLOOKUP($B45,Prog1!HourLog,I$39,FALSE)),0,VLOOKUP($B45,Prog1!HourLog,I$39,FALSE)),IF(ISERROR(VLOOKUP($B45,Prog2!HourLog,I$39,FALSE)),0,VLOOKUP($B45,Prog2!HourLog,I$39,FALSE)),IF(ISERROR(VLOOKUP($B45,Prog3!HourLog,I$39,FALSE)),0,VLOOKUP($B45,Prog3!HourLog,I$39,FALSE)),IF(ISERROR(VLOOKUP($B45,Prog4!HourLog,I$39,FALSE)),0,VLOOKUP($B45,Prog4!HourLog,I$39,FALSE)),IF(ISERROR(VLOOKUP($B45,Prog5!HourLog,I$39,FALSE)),0,VLOOKUP($B45,Prog5!HourLog,I$39,FALSE)))</f>
        <v>0</v>
      </c>
      <c r="J45" s="40">
        <f>SUM(IF(ISERROR(VLOOKUP($B45,Prog1!HourLog,J$39,FALSE)),0,VLOOKUP($B45,Prog1!HourLog,J$39,FALSE)),IF(ISERROR(VLOOKUP($B45,Prog2!HourLog,J$39,FALSE)),0,VLOOKUP($B45,Prog2!HourLog,J$39,FALSE)),IF(ISERROR(VLOOKUP($B45,Prog3!HourLog,J$39,FALSE)),0,VLOOKUP($B45,Prog3!HourLog,J$39,FALSE)),IF(ISERROR(VLOOKUP($B45,Prog4!HourLog,J$39,FALSE)),0,VLOOKUP($B45,Prog4!HourLog,J$39,FALSE)),IF(ISERROR(VLOOKUP($B45,Prog5!HourLog,J$39,FALSE)),0,VLOOKUP($B45,Prog5!HourLog,J$39,FALSE)))</f>
        <v>0</v>
      </c>
      <c r="K45" s="40">
        <f>SUM(IF(ISERROR(VLOOKUP($B45,Prog1!HourLog,K$39,FALSE)),0,VLOOKUP($B45,Prog1!HourLog,K$39,FALSE)),IF(ISERROR(VLOOKUP($B45,Prog2!HourLog,K$39,FALSE)),0,VLOOKUP($B45,Prog2!HourLog,K$39,FALSE)),IF(ISERROR(VLOOKUP($B45,Prog3!HourLog,K$39,FALSE)),0,VLOOKUP($B45,Prog3!HourLog,K$39,FALSE)),IF(ISERROR(VLOOKUP($B45,Prog4!HourLog,K$39,FALSE)),0,VLOOKUP($B45,Prog4!HourLog,K$39,FALSE)),IF(ISERROR(VLOOKUP($B45,Prog5!HourLog,K$39,FALSE)),0,VLOOKUP($B45,Prog5!HourLog,K$39,FALSE)))</f>
        <v>0</v>
      </c>
      <c r="L45" s="40">
        <f>SUM(IF(ISERROR(VLOOKUP($B45,Prog1!HourLog,L$39,FALSE)),0,VLOOKUP($B45,Prog1!HourLog,L$39,FALSE)),IF(ISERROR(VLOOKUP($B45,Prog2!HourLog,L$39,FALSE)),0,VLOOKUP($B45,Prog2!HourLog,L$39,FALSE)),IF(ISERROR(VLOOKUP($B45,Prog3!HourLog,L$39,FALSE)),0,VLOOKUP($B45,Prog3!HourLog,L$39,FALSE)),IF(ISERROR(VLOOKUP($B45,Prog4!HourLog,L$39,FALSE)),0,VLOOKUP($B45,Prog4!HourLog,L$39,FALSE)),IF(ISERROR(VLOOKUP($B45,Prog5!HourLog,L$39,FALSE)),0,VLOOKUP($B45,Prog5!HourLog,L$39,FALSE)))</f>
        <v>0</v>
      </c>
      <c r="M45" s="40">
        <f>SUM(IF(ISERROR(VLOOKUP($B45,Prog1!HourLog,M$39,FALSE)),0,VLOOKUP($B45,Prog1!HourLog,M$39,FALSE)),IF(ISERROR(VLOOKUP($B45,Prog2!HourLog,M$39,FALSE)),0,VLOOKUP($B45,Prog2!HourLog,M$39,FALSE)),IF(ISERROR(VLOOKUP($B45,Prog3!HourLog,M$39,FALSE)),0,VLOOKUP($B45,Prog3!HourLog,M$39,FALSE)),IF(ISERROR(VLOOKUP($B45,Prog4!HourLog,M$39,FALSE)),0,VLOOKUP($B45,Prog4!HourLog,M$39,FALSE)),IF(ISERROR(VLOOKUP($B45,Prog5!HourLog,M$39,FALSE)),0,VLOOKUP($B45,Prog5!HourLog,M$39,FALSE)))</f>
        <v>0</v>
      </c>
      <c r="N45" s="40">
        <f>SUM(IF(ISERROR(VLOOKUP($B45,Prog1!HourLog,N$39,FALSE)),0,VLOOKUP($B45,Prog1!HourLog,N$39,FALSE)),IF(ISERROR(VLOOKUP($B45,Prog2!HourLog,N$39,FALSE)),0,VLOOKUP($B45,Prog2!HourLog,N$39,FALSE)),IF(ISERROR(VLOOKUP($B45,Prog3!HourLog,N$39,FALSE)),0,VLOOKUP($B45,Prog3!HourLog,N$39,FALSE)),IF(ISERROR(VLOOKUP($B45,Prog4!HourLog,N$39,FALSE)),0,VLOOKUP($B45,Prog4!HourLog,N$39,FALSE)),IF(ISERROR(VLOOKUP($B45,Prog5!HourLog,N$39,FALSE)),0,VLOOKUP($B45,Prog5!HourLog,N$39,FALSE)))</f>
        <v>0</v>
      </c>
      <c r="O45" s="40">
        <f>SUM(IF(ISERROR(VLOOKUP($B45,Prog1!HourLog,O$39,FALSE)),0,VLOOKUP($B45,Prog1!HourLog,O$39,FALSE)),IF(ISERROR(VLOOKUP($B45,Prog2!HourLog,O$39,FALSE)),0,VLOOKUP($B45,Prog2!HourLog,O$39,FALSE)),IF(ISERROR(VLOOKUP($B45,Prog3!HourLog,O$39,FALSE)),0,VLOOKUP($B45,Prog3!HourLog,O$39,FALSE)),IF(ISERROR(VLOOKUP($B45,Prog4!HourLog,O$39,FALSE)),0,VLOOKUP($B45,Prog4!HourLog,O$39,FALSE)),IF(ISERROR(VLOOKUP($B45,Prog5!HourLog,O$39,FALSE)),0,VLOOKUP($B45,Prog5!HourLog,O$39,FALSE)))</f>
        <v>0</v>
      </c>
      <c r="P45" s="40">
        <f>SUM(IF(ISERROR(VLOOKUP($B45,Prog1!HourLog,P$39,FALSE)),0,VLOOKUP($B45,Prog1!HourLog,P$39,FALSE)),IF(ISERROR(VLOOKUP($B45,Prog2!HourLog,P$39,FALSE)),0,VLOOKUP($B45,Prog2!HourLog,P$39,FALSE)),IF(ISERROR(VLOOKUP($B45,Prog3!HourLog,P$39,FALSE)),0,VLOOKUP($B45,Prog3!HourLog,P$39,FALSE)),IF(ISERROR(VLOOKUP($B45,Prog4!HourLog,P$39,FALSE)),0,VLOOKUP($B45,Prog4!HourLog,P$39,FALSE)),IF(ISERROR(VLOOKUP($B45,Prog5!HourLog,P$39,FALSE)),0,VLOOKUP($B45,Prog5!HourLog,P$39,FALSE)))</f>
        <v>0</v>
      </c>
      <c r="Q45" s="40">
        <f>SUM(IF(ISERROR(VLOOKUP($B45,Prog1!HourLog,Q$39,FALSE)),0,VLOOKUP($B45,Prog1!HourLog,Q$39,FALSE)),IF(ISERROR(VLOOKUP($B45,Prog2!HourLog,Q$39,FALSE)),0,VLOOKUP($B45,Prog2!HourLog,Q$39,FALSE)),IF(ISERROR(VLOOKUP($B45,Prog3!HourLog,Q$39,FALSE)),0,VLOOKUP($B45,Prog3!HourLog,Q$39,FALSE)),IF(ISERROR(VLOOKUP($B45,Prog4!HourLog,Q$39,FALSE)),0,VLOOKUP($B45,Prog4!HourLog,Q$39,FALSE)),IF(ISERROR(VLOOKUP($B45,Prog5!HourLog,Q$39,FALSE)),0,VLOOKUP($B45,Prog5!HourLog,Q$39,FALSE)))</f>
        <v>0</v>
      </c>
      <c r="R45" s="40">
        <f>SUM(IF(ISERROR(VLOOKUP($B45,Prog1!HourLog,R$39,FALSE)),0,VLOOKUP($B45,Prog1!HourLog,R$39,FALSE)),IF(ISERROR(VLOOKUP($B45,Prog2!HourLog,R$39,FALSE)),0,VLOOKUP($B45,Prog2!HourLog,R$39,FALSE)),IF(ISERROR(VLOOKUP($B45,Prog3!HourLog,R$39,FALSE)),0,VLOOKUP($B45,Prog3!HourLog,R$39,FALSE)),IF(ISERROR(VLOOKUP($B45,Prog4!HourLog,R$39,FALSE)),0,VLOOKUP($B45,Prog4!HourLog,R$39,FALSE)),IF(ISERROR(VLOOKUP($B45,Prog5!HourLog,R$39,FALSE)),0,VLOOKUP($B45,Prog5!HourLog,R$39,FALSE)))</f>
        <v>0</v>
      </c>
      <c r="S45" s="40">
        <f>SUM(IF(ISERROR(VLOOKUP($B45,Prog1!HourLog,S$39,FALSE)),0,VLOOKUP($B45,Prog1!HourLog,S$39,FALSE)),IF(ISERROR(VLOOKUP($B45,Prog2!HourLog,S$39,FALSE)),0,VLOOKUP($B45,Prog2!HourLog,S$39,FALSE)),IF(ISERROR(VLOOKUP($B45,Prog3!HourLog,S$39,FALSE)),0,VLOOKUP($B45,Prog3!HourLog,S$39,FALSE)),IF(ISERROR(VLOOKUP($B45,Prog4!HourLog,S$39,FALSE)),0,VLOOKUP($B45,Prog4!HourLog,S$39,FALSE)),IF(ISERROR(VLOOKUP($B45,Prog5!HourLog,S$39,FALSE)),0,VLOOKUP($B45,Prog5!HourLog,S$39,FALSE)))</f>
        <v>0</v>
      </c>
      <c r="T45" s="40">
        <f>SUM(IF(ISERROR(VLOOKUP($B45,Prog1!HourLog,T$39,FALSE)),0,VLOOKUP($B45,Prog1!HourLog,T$39,FALSE)),IF(ISERROR(VLOOKUP($B45,Prog2!HourLog,T$39,FALSE)),0,VLOOKUP($B45,Prog2!HourLog,T$39,FALSE)),IF(ISERROR(VLOOKUP($B45,Prog3!HourLog,T$39,FALSE)),0,VLOOKUP($B45,Prog3!HourLog,T$39,FALSE)),IF(ISERROR(VLOOKUP($B45,Prog4!HourLog,T$39,FALSE)),0,VLOOKUP($B45,Prog4!HourLog,T$39,FALSE)),IF(ISERROR(VLOOKUP($B45,Prog5!HourLog,T$39,FALSE)),0,VLOOKUP($B45,Prog5!HourLog,T$39,FALSE)))</f>
        <v>0</v>
      </c>
      <c r="U45" s="40">
        <f>SUM(IF(ISERROR(VLOOKUP($B45,Prog1!HourLog,U$39,FALSE)),0,VLOOKUP($B45,Prog1!HourLog,U$39,FALSE)),IF(ISERROR(VLOOKUP($B45,Prog2!HourLog,U$39,FALSE)),0,VLOOKUP($B45,Prog2!HourLog,U$39,FALSE)),IF(ISERROR(VLOOKUP($B45,Prog3!HourLog,U$39,FALSE)),0,VLOOKUP($B45,Prog3!HourLog,U$39,FALSE)),IF(ISERROR(VLOOKUP($B45,Prog4!HourLog,U$39,FALSE)),0,VLOOKUP($B45,Prog4!HourLog,U$39,FALSE)),IF(ISERROR(VLOOKUP($B45,Prog5!HourLog,U$39,FALSE)),0,VLOOKUP($B45,Prog5!HourLog,U$39,FALSE)))</f>
        <v>0</v>
      </c>
      <c r="V45" s="40">
        <f>SUM(IF(ISERROR(VLOOKUP($B45,Prog1!HourLog,V$39,FALSE)),0,VLOOKUP($B45,Prog1!HourLog,V$39,FALSE)),IF(ISERROR(VLOOKUP($B45,Prog2!HourLog,V$39,FALSE)),0,VLOOKUP($B45,Prog2!HourLog,V$39,FALSE)),IF(ISERROR(VLOOKUP($B45,Prog3!HourLog,V$39,FALSE)),0,VLOOKUP($B45,Prog3!HourLog,V$39,FALSE)),IF(ISERROR(VLOOKUP($B45,Prog4!HourLog,V$39,FALSE)),0,VLOOKUP($B45,Prog4!HourLog,V$39,FALSE)),IF(ISERROR(VLOOKUP($B45,Prog5!HourLog,V$39,FALSE)),0,VLOOKUP($B45,Prog5!HourLog,V$39,FALSE)))</f>
        <v>0</v>
      </c>
      <c r="W45" s="40">
        <f>SUM(IF(ISERROR(VLOOKUP($B45,Prog1!HourLog,W$39,FALSE)),0,VLOOKUP($B45,Prog1!HourLog,W$39,FALSE)),IF(ISERROR(VLOOKUP($B45,Prog2!HourLog,W$39,FALSE)),0,VLOOKUP($B45,Prog2!HourLog,W$39,FALSE)),IF(ISERROR(VLOOKUP($B45,Prog3!HourLog,W$39,FALSE)),0,VLOOKUP($B45,Prog3!HourLog,W$39,FALSE)),IF(ISERROR(VLOOKUP($B45,Prog4!HourLog,W$39,FALSE)),0,VLOOKUP($B45,Prog4!HourLog,W$39,FALSE)),IF(ISERROR(VLOOKUP($B45,Prog5!HourLog,W$39,FALSE)),0,VLOOKUP($B45,Prog5!HourLog,W$39,FALSE)))</f>
        <v>0</v>
      </c>
      <c r="X45" s="40">
        <f>SUM(IF(ISERROR(VLOOKUP($B45,Prog1!HourLog,X$39,FALSE)),0,VLOOKUP($B45,Prog1!HourLog,X$39,FALSE)),IF(ISERROR(VLOOKUP($B45,Prog2!HourLog,X$39,FALSE)),0,VLOOKUP($B45,Prog2!HourLog,X$39,FALSE)),IF(ISERROR(VLOOKUP($B45,Prog3!HourLog,X$39,FALSE)),0,VLOOKUP($B45,Prog3!HourLog,X$39,FALSE)),IF(ISERROR(VLOOKUP($B45,Prog4!HourLog,X$39,FALSE)),0,VLOOKUP($B45,Prog4!HourLog,X$39,FALSE)),IF(ISERROR(VLOOKUP($B45,Prog5!HourLog,X$39,FALSE)),0,VLOOKUP($B45,Prog5!HourLog,X$39,FALSE)))</f>
        <v>0</v>
      </c>
      <c r="Y45" s="40">
        <f>SUM(IF(ISERROR(VLOOKUP($B45,Prog1!HourLog,Y$39,FALSE)),0,VLOOKUP($B45,Prog1!HourLog,Y$39,FALSE)),IF(ISERROR(VLOOKUP($B45,Prog2!HourLog,Y$39,FALSE)),0,VLOOKUP($B45,Prog2!HourLog,Y$39,FALSE)),IF(ISERROR(VLOOKUP($B45,Prog3!HourLog,Y$39,FALSE)),0,VLOOKUP($B45,Prog3!HourLog,Y$39,FALSE)),IF(ISERROR(VLOOKUP($B45,Prog4!HourLog,Y$39,FALSE)),0,VLOOKUP($B45,Prog4!HourLog,Y$39,FALSE)),IF(ISERROR(VLOOKUP($B45,Prog5!HourLog,Y$39,FALSE)),0,VLOOKUP($B45,Prog5!HourLog,Y$39,FALSE)))</f>
        <v>0</v>
      </c>
      <c r="Z45" s="40">
        <f>SUM(IF(ISERROR(VLOOKUP($B45,Prog1!HourLog,Z$39,FALSE)),0,VLOOKUP($B45,Prog1!HourLog,Z$39,FALSE)),IF(ISERROR(VLOOKUP($B45,Prog2!HourLog,Z$39,FALSE)),0,VLOOKUP($B45,Prog2!HourLog,Z$39,FALSE)),IF(ISERROR(VLOOKUP($B45,Prog3!HourLog,Z$39,FALSE)),0,VLOOKUP($B45,Prog3!HourLog,Z$39,FALSE)),IF(ISERROR(VLOOKUP($B45,Prog4!HourLog,Z$39,FALSE)),0,VLOOKUP($B45,Prog4!HourLog,Z$39,FALSE)),IF(ISERROR(VLOOKUP($B45,Prog5!HourLog,Z$39,FALSE)),0,VLOOKUP($B45,Prog5!HourLog,Z$39,FALSE)))</f>
        <v>0</v>
      </c>
      <c r="AA45" s="62">
        <f t="shared" si="34"/>
        <v>156.25</v>
      </c>
    </row>
    <row r="46" spans="2:27" ht="12.75">
      <c r="B46" s="17" t="str">
        <f t="shared" si="33"/>
        <v>Kennedy</v>
      </c>
      <c r="C46" s="40">
        <f>SUM(IF(ISERROR(VLOOKUP($B46,Prog1!HourLog,C$39,FALSE)),0,VLOOKUP($B46,Prog1!HourLog,C$39,FALSE)),IF(ISERROR(VLOOKUP($B46,Prog2!HourLog,C$39,FALSE)),0,VLOOKUP($B46,Prog2!HourLog,C$39,FALSE)),IF(ISERROR(VLOOKUP($B46,Prog3!HourLog,C$39,FALSE)),0,VLOOKUP($B46,Prog3!HourLog,C$39,FALSE)),IF(ISERROR(VLOOKUP($B46,Prog4!HourLog,C$39,FALSE)),0,VLOOKUP($B46,Prog4!HourLog,C$39,FALSE)),IF(ISERROR(VLOOKUP($B46,Prog5!HourLog,C$39,FALSE)),0,VLOOKUP($B46,Prog5!HourLog,C$39,FALSE)))</f>
        <v>0</v>
      </c>
      <c r="D46" s="40">
        <f>SUM(IF(ISERROR(VLOOKUP($B46,Prog1!HourLog,D$39,FALSE)),0,VLOOKUP($B46,Prog1!HourLog,D$39,FALSE)),IF(ISERROR(VLOOKUP($B46,Prog2!HourLog,D$39,FALSE)),0,VLOOKUP($B46,Prog2!HourLog,D$39,FALSE)),IF(ISERROR(VLOOKUP($B46,Prog3!HourLog,D$39,FALSE)),0,VLOOKUP($B46,Prog3!HourLog,D$39,FALSE)),IF(ISERROR(VLOOKUP($B46,Prog4!HourLog,D$39,FALSE)),0,VLOOKUP($B46,Prog4!HourLog,D$39,FALSE)),IF(ISERROR(VLOOKUP($B46,Prog5!HourLog,D$39,FALSE)),0,VLOOKUP($B46,Prog5!HourLog,D$39,FALSE)))</f>
        <v>14.75</v>
      </c>
      <c r="E46" s="40">
        <f>SUM(IF(ISERROR(VLOOKUP($B46,Prog1!HourLog,E$39,FALSE)),0,VLOOKUP($B46,Prog1!HourLog,E$39,FALSE)),IF(ISERROR(VLOOKUP($B46,Prog2!HourLog,E$39,FALSE)),0,VLOOKUP($B46,Prog2!HourLog,E$39,FALSE)),IF(ISERROR(VLOOKUP($B46,Prog3!HourLog,E$39,FALSE)),0,VLOOKUP($B46,Prog3!HourLog,E$39,FALSE)),IF(ISERROR(VLOOKUP($B46,Prog4!HourLog,E$39,FALSE)),0,VLOOKUP($B46,Prog4!HourLog,E$39,FALSE)),IF(ISERROR(VLOOKUP($B46,Prog5!HourLog,E$39,FALSE)),0,VLOOKUP($B46,Prog5!HourLog,E$39,FALSE)))</f>
        <v>2.75</v>
      </c>
      <c r="F46" s="40">
        <f>SUM(IF(ISERROR(VLOOKUP($B46,Prog1!HourLog,F$39,FALSE)),0,VLOOKUP($B46,Prog1!HourLog,F$39,FALSE)),IF(ISERROR(VLOOKUP($B46,Prog2!HourLog,F$39,FALSE)),0,VLOOKUP($B46,Prog2!HourLog,F$39,FALSE)),IF(ISERROR(VLOOKUP($B46,Prog3!HourLog,F$39,FALSE)),0,VLOOKUP($B46,Prog3!HourLog,F$39,FALSE)),IF(ISERROR(VLOOKUP($B46,Prog4!HourLog,F$39,FALSE)),0,VLOOKUP($B46,Prog4!HourLog,F$39,FALSE)),IF(ISERROR(VLOOKUP($B46,Prog5!HourLog,F$39,FALSE)),0,VLOOKUP($B46,Prog5!HourLog,F$39,FALSE)))</f>
        <v>0</v>
      </c>
      <c r="G46" s="40">
        <f>SUM(IF(ISERROR(VLOOKUP($B46,Prog1!HourLog,G$39,FALSE)),0,VLOOKUP($B46,Prog1!HourLog,G$39,FALSE)),IF(ISERROR(VLOOKUP($B46,Prog2!HourLog,G$39,FALSE)),0,VLOOKUP($B46,Prog2!HourLog,G$39,FALSE)),IF(ISERROR(VLOOKUP($B46,Prog3!HourLog,G$39,FALSE)),0,VLOOKUP($B46,Prog3!HourLog,G$39,FALSE)),IF(ISERROR(VLOOKUP($B46,Prog4!HourLog,G$39,FALSE)),0,VLOOKUP($B46,Prog4!HourLog,G$39,FALSE)),IF(ISERROR(VLOOKUP($B46,Prog5!HourLog,G$39,FALSE)),0,VLOOKUP($B46,Prog5!HourLog,G$39,FALSE)))</f>
        <v>0</v>
      </c>
      <c r="H46" s="40">
        <f>SUM(IF(ISERROR(VLOOKUP($B46,Prog1!HourLog,H$39,FALSE)),0,VLOOKUP($B46,Prog1!HourLog,H$39,FALSE)),IF(ISERROR(VLOOKUP($B46,Prog2!HourLog,H$39,FALSE)),0,VLOOKUP($B46,Prog2!HourLog,H$39,FALSE)),IF(ISERROR(VLOOKUP($B46,Prog3!HourLog,H$39,FALSE)),0,VLOOKUP($B46,Prog3!HourLog,H$39,FALSE)),IF(ISERROR(VLOOKUP($B46,Prog4!HourLog,H$39,FALSE)),0,VLOOKUP($B46,Prog4!HourLog,H$39,FALSE)),IF(ISERROR(VLOOKUP($B46,Prog5!HourLog,H$39,FALSE)),0,VLOOKUP($B46,Prog5!HourLog,H$39,FALSE)))</f>
        <v>0</v>
      </c>
      <c r="I46" s="40">
        <f>SUM(IF(ISERROR(VLOOKUP($B46,Prog1!HourLog,I$39,FALSE)),0,VLOOKUP($B46,Prog1!HourLog,I$39,FALSE)),IF(ISERROR(VLOOKUP($B46,Prog2!HourLog,I$39,FALSE)),0,VLOOKUP($B46,Prog2!HourLog,I$39,FALSE)),IF(ISERROR(VLOOKUP($B46,Prog3!HourLog,I$39,FALSE)),0,VLOOKUP($B46,Prog3!HourLog,I$39,FALSE)),IF(ISERROR(VLOOKUP($B46,Prog4!HourLog,I$39,FALSE)),0,VLOOKUP($B46,Prog4!HourLog,I$39,FALSE)),IF(ISERROR(VLOOKUP($B46,Prog5!HourLog,I$39,FALSE)),0,VLOOKUP($B46,Prog5!HourLog,I$39,FALSE)))</f>
        <v>0</v>
      </c>
      <c r="J46" s="40">
        <f>SUM(IF(ISERROR(VLOOKUP($B46,Prog1!HourLog,J$39,FALSE)),0,VLOOKUP($B46,Prog1!HourLog,J$39,FALSE)),IF(ISERROR(VLOOKUP($B46,Prog2!HourLog,J$39,FALSE)),0,VLOOKUP($B46,Prog2!HourLog,J$39,FALSE)),IF(ISERROR(VLOOKUP($B46,Prog3!HourLog,J$39,FALSE)),0,VLOOKUP($B46,Prog3!HourLog,J$39,FALSE)),IF(ISERROR(VLOOKUP($B46,Prog4!HourLog,J$39,FALSE)),0,VLOOKUP($B46,Prog4!HourLog,J$39,FALSE)),IF(ISERROR(VLOOKUP($B46,Prog5!HourLog,J$39,FALSE)),0,VLOOKUP($B46,Prog5!HourLog,J$39,FALSE)))</f>
        <v>0</v>
      </c>
      <c r="K46" s="40">
        <f>SUM(IF(ISERROR(VLOOKUP($B46,Prog1!HourLog,K$39,FALSE)),0,VLOOKUP($B46,Prog1!HourLog,K$39,FALSE)),IF(ISERROR(VLOOKUP($B46,Prog2!HourLog,K$39,FALSE)),0,VLOOKUP($B46,Prog2!HourLog,K$39,FALSE)),IF(ISERROR(VLOOKUP($B46,Prog3!HourLog,K$39,FALSE)),0,VLOOKUP($B46,Prog3!HourLog,K$39,FALSE)),IF(ISERROR(VLOOKUP($B46,Prog4!HourLog,K$39,FALSE)),0,VLOOKUP($B46,Prog4!HourLog,K$39,FALSE)),IF(ISERROR(VLOOKUP($B46,Prog5!HourLog,K$39,FALSE)),0,VLOOKUP($B46,Prog5!HourLog,K$39,FALSE)))</f>
        <v>0</v>
      </c>
      <c r="L46" s="40">
        <f>SUM(IF(ISERROR(VLOOKUP($B46,Prog1!HourLog,L$39,FALSE)),0,VLOOKUP($B46,Prog1!HourLog,L$39,FALSE)),IF(ISERROR(VLOOKUP($B46,Prog2!HourLog,L$39,FALSE)),0,VLOOKUP($B46,Prog2!HourLog,L$39,FALSE)),IF(ISERROR(VLOOKUP($B46,Prog3!HourLog,L$39,FALSE)),0,VLOOKUP($B46,Prog3!HourLog,L$39,FALSE)),IF(ISERROR(VLOOKUP($B46,Prog4!HourLog,L$39,FALSE)),0,VLOOKUP($B46,Prog4!HourLog,L$39,FALSE)),IF(ISERROR(VLOOKUP($B46,Prog5!HourLog,L$39,FALSE)),0,VLOOKUP($B46,Prog5!HourLog,L$39,FALSE)))</f>
        <v>0</v>
      </c>
      <c r="M46" s="40">
        <f>SUM(IF(ISERROR(VLOOKUP($B46,Prog1!HourLog,M$39,FALSE)),0,VLOOKUP($B46,Prog1!HourLog,M$39,FALSE)),IF(ISERROR(VLOOKUP($B46,Prog2!HourLog,M$39,FALSE)),0,VLOOKUP($B46,Prog2!HourLog,M$39,FALSE)),IF(ISERROR(VLOOKUP($B46,Prog3!HourLog,M$39,FALSE)),0,VLOOKUP($B46,Prog3!HourLog,M$39,FALSE)),IF(ISERROR(VLOOKUP($B46,Prog4!HourLog,M$39,FALSE)),0,VLOOKUP($B46,Prog4!HourLog,M$39,FALSE)),IF(ISERROR(VLOOKUP($B46,Prog5!HourLog,M$39,FALSE)),0,VLOOKUP($B46,Prog5!HourLog,M$39,FALSE)))</f>
        <v>0</v>
      </c>
      <c r="N46" s="40">
        <f>SUM(IF(ISERROR(VLOOKUP($B46,Prog1!HourLog,N$39,FALSE)),0,VLOOKUP($B46,Prog1!HourLog,N$39,FALSE)),IF(ISERROR(VLOOKUP($B46,Prog2!HourLog,N$39,FALSE)),0,VLOOKUP($B46,Prog2!HourLog,N$39,FALSE)),IF(ISERROR(VLOOKUP($B46,Prog3!HourLog,N$39,FALSE)),0,VLOOKUP($B46,Prog3!HourLog,N$39,FALSE)),IF(ISERROR(VLOOKUP($B46,Prog4!HourLog,N$39,FALSE)),0,VLOOKUP($B46,Prog4!HourLog,N$39,FALSE)),IF(ISERROR(VLOOKUP($B46,Prog5!HourLog,N$39,FALSE)),0,VLOOKUP($B46,Prog5!HourLog,N$39,FALSE)))</f>
        <v>0</v>
      </c>
      <c r="O46" s="40">
        <f>SUM(IF(ISERROR(VLOOKUP($B46,Prog1!HourLog,O$39,FALSE)),0,VLOOKUP($B46,Prog1!HourLog,O$39,FALSE)),IF(ISERROR(VLOOKUP($B46,Prog2!HourLog,O$39,FALSE)),0,VLOOKUP($B46,Prog2!HourLog,O$39,FALSE)),IF(ISERROR(VLOOKUP($B46,Prog3!HourLog,O$39,FALSE)),0,VLOOKUP($B46,Prog3!HourLog,O$39,FALSE)),IF(ISERROR(VLOOKUP($B46,Prog4!HourLog,O$39,FALSE)),0,VLOOKUP($B46,Prog4!HourLog,O$39,FALSE)),IF(ISERROR(VLOOKUP($B46,Prog5!HourLog,O$39,FALSE)),0,VLOOKUP($B46,Prog5!HourLog,O$39,FALSE)))</f>
        <v>0</v>
      </c>
      <c r="P46" s="40">
        <f>SUM(IF(ISERROR(VLOOKUP($B46,Prog1!HourLog,P$39,FALSE)),0,VLOOKUP($B46,Prog1!HourLog,P$39,FALSE)),IF(ISERROR(VLOOKUP($B46,Prog2!HourLog,P$39,FALSE)),0,VLOOKUP($B46,Prog2!HourLog,P$39,FALSE)),IF(ISERROR(VLOOKUP($B46,Prog3!HourLog,P$39,FALSE)),0,VLOOKUP($B46,Prog3!HourLog,P$39,FALSE)),IF(ISERROR(VLOOKUP($B46,Prog4!HourLog,P$39,FALSE)),0,VLOOKUP($B46,Prog4!HourLog,P$39,FALSE)),IF(ISERROR(VLOOKUP($B46,Prog5!HourLog,P$39,FALSE)),0,VLOOKUP($B46,Prog5!HourLog,P$39,FALSE)))</f>
        <v>0</v>
      </c>
      <c r="Q46" s="40">
        <f>SUM(IF(ISERROR(VLOOKUP($B46,Prog1!HourLog,Q$39,FALSE)),0,VLOOKUP($B46,Prog1!HourLog,Q$39,FALSE)),IF(ISERROR(VLOOKUP($B46,Prog2!HourLog,Q$39,FALSE)),0,VLOOKUP($B46,Prog2!HourLog,Q$39,FALSE)),IF(ISERROR(VLOOKUP($B46,Prog3!HourLog,Q$39,FALSE)),0,VLOOKUP($B46,Prog3!HourLog,Q$39,FALSE)),IF(ISERROR(VLOOKUP($B46,Prog4!HourLog,Q$39,FALSE)),0,VLOOKUP($B46,Prog4!HourLog,Q$39,FALSE)),IF(ISERROR(VLOOKUP($B46,Prog5!HourLog,Q$39,FALSE)),0,VLOOKUP($B46,Prog5!HourLog,Q$39,FALSE)))</f>
        <v>0</v>
      </c>
      <c r="R46" s="40">
        <f>SUM(IF(ISERROR(VLOOKUP($B46,Prog1!HourLog,R$39,FALSE)),0,VLOOKUP($B46,Prog1!HourLog,R$39,FALSE)),IF(ISERROR(VLOOKUP($B46,Prog2!HourLog,R$39,FALSE)),0,VLOOKUP($B46,Prog2!HourLog,R$39,FALSE)),IF(ISERROR(VLOOKUP($B46,Prog3!HourLog,R$39,FALSE)),0,VLOOKUP($B46,Prog3!HourLog,R$39,FALSE)),IF(ISERROR(VLOOKUP($B46,Prog4!HourLog,R$39,FALSE)),0,VLOOKUP($B46,Prog4!HourLog,R$39,FALSE)),IF(ISERROR(VLOOKUP($B46,Prog5!HourLog,R$39,FALSE)),0,VLOOKUP($B46,Prog5!HourLog,R$39,FALSE)))</f>
        <v>0</v>
      </c>
      <c r="S46" s="40">
        <f>SUM(IF(ISERROR(VLOOKUP($B46,Prog1!HourLog,S$39,FALSE)),0,VLOOKUP($B46,Prog1!HourLog,S$39,FALSE)),IF(ISERROR(VLOOKUP($B46,Prog2!HourLog,S$39,FALSE)),0,VLOOKUP($B46,Prog2!HourLog,S$39,FALSE)),IF(ISERROR(VLOOKUP($B46,Prog3!HourLog,S$39,FALSE)),0,VLOOKUP($B46,Prog3!HourLog,S$39,FALSE)),IF(ISERROR(VLOOKUP($B46,Prog4!HourLog,S$39,FALSE)),0,VLOOKUP($B46,Prog4!HourLog,S$39,FALSE)),IF(ISERROR(VLOOKUP($B46,Prog5!HourLog,S$39,FALSE)),0,VLOOKUP($B46,Prog5!HourLog,S$39,FALSE)))</f>
        <v>0</v>
      </c>
      <c r="T46" s="40">
        <f>SUM(IF(ISERROR(VLOOKUP($B46,Prog1!HourLog,T$39,FALSE)),0,VLOOKUP($B46,Prog1!HourLog,T$39,FALSE)),IF(ISERROR(VLOOKUP($B46,Prog2!HourLog,T$39,FALSE)),0,VLOOKUP($B46,Prog2!HourLog,T$39,FALSE)),IF(ISERROR(VLOOKUP($B46,Prog3!HourLog,T$39,FALSE)),0,VLOOKUP($B46,Prog3!HourLog,T$39,FALSE)),IF(ISERROR(VLOOKUP($B46,Prog4!HourLog,T$39,FALSE)),0,VLOOKUP($B46,Prog4!HourLog,T$39,FALSE)),IF(ISERROR(VLOOKUP($B46,Prog5!HourLog,T$39,FALSE)),0,VLOOKUP($B46,Prog5!HourLog,T$39,FALSE)))</f>
        <v>0</v>
      </c>
      <c r="U46" s="40">
        <f>SUM(IF(ISERROR(VLOOKUP($B46,Prog1!HourLog,U$39,FALSE)),0,VLOOKUP($B46,Prog1!HourLog,U$39,FALSE)),IF(ISERROR(VLOOKUP($B46,Prog2!HourLog,U$39,FALSE)),0,VLOOKUP($B46,Prog2!HourLog,U$39,FALSE)),IF(ISERROR(VLOOKUP($B46,Prog3!HourLog,U$39,FALSE)),0,VLOOKUP($B46,Prog3!HourLog,U$39,FALSE)),IF(ISERROR(VLOOKUP($B46,Prog4!HourLog,U$39,FALSE)),0,VLOOKUP($B46,Prog4!HourLog,U$39,FALSE)),IF(ISERROR(VLOOKUP($B46,Prog5!HourLog,U$39,FALSE)),0,VLOOKUP($B46,Prog5!HourLog,U$39,FALSE)))</f>
        <v>0</v>
      </c>
      <c r="V46" s="40">
        <f>SUM(IF(ISERROR(VLOOKUP($B46,Prog1!HourLog,V$39,FALSE)),0,VLOOKUP($B46,Prog1!HourLog,V$39,FALSE)),IF(ISERROR(VLOOKUP($B46,Prog2!HourLog,V$39,FALSE)),0,VLOOKUP($B46,Prog2!HourLog,V$39,FALSE)),IF(ISERROR(VLOOKUP($B46,Prog3!HourLog,V$39,FALSE)),0,VLOOKUP($B46,Prog3!HourLog,V$39,FALSE)),IF(ISERROR(VLOOKUP($B46,Prog4!HourLog,V$39,FALSE)),0,VLOOKUP($B46,Prog4!HourLog,V$39,FALSE)),IF(ISERROR(VLOOKUP($B46,Prog5!HourLog,V$39,FALSE)),0,VLOOKUP($B46,Prog5!HourLog,V$39,FALSE)))</f>
        <v>0</v>
      </c>
      <c r="W46" s="40">
        <f>SUM(IF(ISERROR(VLOOKUP($B46,Prog1!HourLog,W$39,FALSE)),0,VLOOKUP($B46,Prog1!HourLog,W$39,FALSE)),IF(ISERROR(VLOOKUP($B46,Prog2!HourLog,W$39,FALSE)),0,VLOOKUP($B46,Prog2!HourLog,W$39,FALSE)),IF(ISERROR(VLOOKUP($B46,Prog3!HourLog,W$39,FALSE)),0,VLOOKUP($B46,Prog3!HourLog,W$39,FALSE)),IF(ISERROR(VLOOKUP($B46,Prog4!HourLog,W$39,FALSE)),0,VLOOKUP($B46,Prog4!HourLog,W$39,FALSE)),IF(ISERROR(VLOOKUP($B46,Prog5!HourLog,W$39,FALSE)),0,VLOOKUP($B46,Prog5!HourLog,W$39,FALSE)))</f>
        <v>0</v>
      </c>
      <c r="X46" s="40">
        <f>SUM(IF(ISERROR(VLOOKUP($B46,Prog1!HourLog,X$39,FALSE)),0,VLOOKUP($B46,Prog1!HourLog,X$39,FALSE)),IF(ISERROR(VLOOKUP($B46,Prog2!HourLog,X$39,FALSE)),0,VLOOKUP($B46,Prog2!HourLog,X$39,FALSE)),IF(ISERROR(VLOOKUP($B46,Prog3!HourLog,X$39,FALSE)),0,VLOOKUP($B46,Prog3!HourLog,X$39,FALSE)),IF(ISERROR(VLOOKUP($B46,Prog4!HourLog,X$39,FALSE)),0,VLOOKUP($B46,Prog4!HourLog,X$39,FALSE)),IF(ISERROR(VLOOKUP($B46,Prog5!HourLog,X$39,FALSE)),0,VLOOKUP($B46,Prog5!HourLog,X$39,FALSE)))</f>
        <v>0</v>
      </c>
      <c r="Y46" s="40">
        <f>SUM(IF(ISERROR(VLOOKUP($B46,Prog1!HourLog,Y$39,FALSE)),0,VLOOKUP($B46,Prog1!HourLog,Y$39,FALSE)),IF(ISERROR(VLOOKUP($B46,Prog2!HourLog,Y$39,FALSE)),0,VLOOKUP($B46,Prog2!HourLog,Y$39,FALSE)),IF(ISERROR(VLOOKUP($B46,Prog3!HourLog,Y$39,FALSE)),0,VLOOKUP($B46,Prog3!HourLog,Y$39,FALSE)),IF(ISERROR(VLOOKUP($B46,Prog4!HourLog,Y$39,FALSE)),0,VLOOKUP($B46,Prog4!HourLog,Y$39,FALSE)),IF(ISERROR(VLOOKUP($B46,Prog5!HourLog,Y$39,FALSE)),0,VLOOKUP($B46,Prog5!HourLog,Y$39,FALSE)))</f>
        <v>0</v>
      </c>
      <c r="Z46" s="40">
        <f>SUM(IF(ISERROR(VLOOKUP($B46,Prog1!HourLog,Z$39,FALSE)),0,VLOOKUP($B46,Prog1!HourLog,Z$39,FALSE)),IF(ISERROR(VLOOKUP($B46,Prog2!HourLog,Z$39,FALSE)),0,VLOOKUP($B46,Prog2!HourLog,Z$39,FALSE)),IF(ISERROR(VLOOKUP($B46,Prog3!HourLog,Z$39,FALSE)),0,VLOOKUP($B46,Prog3!HourLog,Z$39,FALSE)),IF(ISERROR(VLOOKUP($B46,Prog4!HourLog,Z$39,FALSE)),0,VLOOKUP($B46,Prog4!HourLog,Z$39,FALSE)),IF(ISERROR(VLOOKUP($B46,Prog5!HourLog,Z$39,FALSE)),0,VLOOKUP($B46,Prog5!HourLog,Z$39,FALSE)))</f>
        <v>0</v>
      </c>
      <c r="AA46" s="62">
        <f t="shared" si="34"/>
        <v>17.5</v>
      </c>
    </row>
    <row r="47" spans="2:27" ht="12.75">
      <c r="B47" s="17" t="str">
        <f t="shared" si="33"/>
        <v>Wilson</v>
      </c>
      <c r="C47" s="40">
        <f>SUM(IF(ISERROR(VLOOKUP($B47,Prog1!HourLog,C$39,FALSE)),0,VLOOKUP($B47,Prog1!HourLog,C$39,FALSE)),IF(ISERROR(VLOOKUP($B47,Prog2!HourLog,C$39,FALSE)),0,VLOOKUP($B47,Prog2!HourLog,C$39,FALSE)),IF(ISERROR(VLOOKUP($B47,Prog3!HourLog,C$39,FALSE)),0,VLOOKUP($B47,Prog3!HourLog,C$39,FALSE)),IF(ISERROR(VLOOKUP($B47,Prog4!HourLog,C$39,FALSE)),0,VLOOKUP($B47,Prog4!HourLog,C$39,FALSE)),IF(ISERROR(VLOOKUP($B47,Prog5!HourLog,C$39,FALSE)),0,VLOOKUP($B47,Prog5!HourLog,C$39,FALSE)))</f>
        <v>46</v>
      </c>
      <c r="D47" s="40">
        <f>SUM(IF(ISERROR(VLOOKUP($B47,Prog1!HourLog,D$39,FALSE)),0,VLOOKUP($B47,Prog1!HourLog,D$39,FALSE)),IF(ISERROR(VLOOKUP($B47,Prog2!HourLog,D$39,FALSE)),0,VLOOKUP($B47,Prog2!HourLog,D$39,FALSE)),IF(ISERROR(VLOOKUP($B47,Prog3!HourLog,D$39,FALSE)),0,VLOOKUP($B47,Prog3!HourLog,D$39,FALSE)),IF(ISERROR(VLOOKUP($B47,Prog4!HourLog,D$39,FALSE)),0,VLOOKUP($B47,Prog4!HourLog,D$39,FALSE)),IF(ISERROR(VLOOKUP($B47,Prog5!HourLog,D$39,FALSE)),0,VLOOKUP($B47,Prog5!HourLog,D$39,FALSE)))</f>
        <v>93.5</v>
      </c>
      <c r="E47" s="40">
        <f>SUM(IF(ISERROR(VLOOKUP($B47,Prog1!HourLog,E$39,FALSE)),0,VLOOKUP($B47,Prog1!HourLog,E$39,FALSE)),IF(ISERROR(VLOOKUP($B47,Prog2!HourLog,E$39,FALSE)),0,VLOOKUP($B47,Prog2!HourLog,E$39,FALSE)),IF(ISERROR(VLOOKUP($B47,Prog3!HourLog,E$39,FALSE)),0,VLOOKUP($B47,Prog3!HourLog,E$39,FALSE)),IF(ISERROR(VLOOKUP($B47,Prog4!HourLog,E$39,FALSE)),0,VLOOKUP($B47,Prog4!HourLog,E$39,FALSE)),IF(ISERROR(VLOOKUP($B47,Prog5!HourLog,E$39,FALSE)),0,VLOOKUP($B47,Prog5!HourLog,E$39,FALSE)))</f>
        <v>91.75</v>
      </c>
      <c r="F47" s="40">
        <f>SUM(IF(ISERROR(VLOOKUP($B47,Prog1!HourLog,F$39,FALSE)),0,VLOOKUP($B47,Prog1!HourLog,F$39,FALSE)),IF(ISERROR(VLOOKUP($B47,Prog2!HourLog,F$39,FALSE)),0,VLOOKUP($B47,Prog2!HourLog,F$39,FALSE)),IF(ISERROR(VLOOKUP($B47,Prog3!HourLog,F$39,FALSE)),0,VLOOKUP($B47,Prog3!HourLog,F$39,FALSE)),IF(ISERROR(VLOOKUP($B47,Prog4!HourLog,F$39,FALSE)),0,VLOOKUP($B47,Prog4!HourLog,F$39,FALSE)),IF(ISERROR(VLOOKUP($B47,Prog5!HourLog,F$39,FALSE)),0,VLOOKUP($B47,Prog5!HourLog,F$39,FALSE)))</f>
        <v>0</v>
      </c>
      <c r="G47" s="40">
        <f>SUM(IF(ISERROR(VLOOKUP($B47,Prog1!HourLog,G$39,FALSE)),0,VLOOKUP($B47,Prog1!HourLog,G$39,FALSE)),IF(ISERROR(VLOOKUP($B47,Prog2!HourLog,G$39,FALSE)),0,VLOOKUP($B47,Prog2!HourLog,G$39,FALSE)),IF(ISERROR(VLOOKUP($B47,Prog3!HourLog,G$39,FALSE)),0,VLOOKUP($B47,Prog3!HourLog,G$39,FALSE)),IF(ISERROR(VLOOKUP($B47,Prog4!HourLog,G$39,FALSE)),0,VLOOKUP($B47,Prog4!HourLog,G$39,FALSE)),IF(ISERROR(VLOOKUP($B47,Prog5!HourLog,G$39,FALSE)),0,VLOOKUP($B47,Prog5!HourLog,G$39,FALSE)))</f>
        <v>0</v>
      </c>
      <c r="H47" s="40">
        <f>SUM(IF(ISERROR(VLOOKUP($B47,Prog1!HourLog,H$39,FALSE)),0,VLOOKUP($B47,Prog1!HourLog,H$39,FALSE)),IF(ISERROR(VLOOKUP($B47,Prog2!HourLog,H$39,FALSE)),0,VLOOKUP($B47,Prog2!HourLog,H$39,FALSE)),IF(ISERROR(VLOOKUP($B47,Prog3!HourLog,H$39,FALSE)),0,VLOOKUP($B47,Prog3!HourLog,H$39,FALSE)),IF(ISERROR(VLOOKUP($B47,Prog4!HourLog,H$39,FALSE)),0,VLOOKUP($B47,Prog4!HourLog,H$39,FALSE)),IF(ISERROR(VLOOKUP($B47,Prog5!HourLog,H$39,FALSE)),0,VLOOKUP($B47,Prog5!HourLog,H$39,FALSE)))</f>
        <v>0</v>
      </c>
      <c r="I47" s="40">
        <f>SUM(IF(ISERROR(VLOOKUP($B47,Prog1!HourLog,I$39,FALSE)),0,VLOOKUP($B47,Prog1!HourLog,I$39,FALSE)),IF(ISERROR(VLOOKUP($B47,Prog2!HourLog,I$39,FALSE)),0,VLOOKUP($B47,Prog2!HourLog,I$39,FALSE)),IF(ISERROR(VLOOKUP($B47,Prog3!HourLog,I$39,FALSE)),0,VLOOKUP($B47,Prog3!HourLog,I$39,FALSE)),IF(ISERROR(VLOOKUP($B47,Prog4!HourLog,I$39,FALSE)),0,VLOOKUP($B47,Prog4!HourLog,I$39,FALSE)),IF(ISERROR(VLOOKUP($B47,Prog5!HourLog,I$39,FALSE)),0,VLOOKUP($B47,Prog5!HourLog,I$39,FALSE)))</f>
        <v>0</v>
      </c>
      <c r="J47" s="40">
        <f>SUM(IF(ISERROR(VLOOKUP($B47,Prog1!HourLog,J$39,FALSE)),0,VLOOKUP($B47,Prog1!HourLog,J$39,FALSE)),IF(ISERROR(VLOOKUP($B47,Prog2!HourLog,J$39,FALSE)),0,VLOOKUP($B47,Prog2!HourLog,J$39,FALSE)),IF(ISERROR(VLOOKUP($B47,Prog3!HourLog,J$39,FALSE)),0,VLOOKUP($B47,Prog3!HourLog,J$39,FALSE)),IF(ISERROR(VLOOKUP($B47,Prog4!HourLog,J$39,FALSE)),0,VLOOKUP($B47,Prog4!HourLog,J$39,FALSE)),IF(ISERROR(VLOOKUP($B47,Prog5!HourLog,J$39,FALSE)),0,VLOOKUP($B47,Prog5!HourLog,J$39,FALSE)))</f>
        <v>0</v>
      </c>
      <c r="K47" s="40">
        <f>SUM(IF(ISERROR(VLOOKUP($B47,Prog1!HourLog,K$39,FALSE)),0,VLOOKUP($B47,Prog1!HourLog,K$39,FALSE)),IF(ISERROR(VLOOKUP($B47,Prog2!HourLog,K$39,FALSE)),0,VLOOKUP($B47,Prog2!HourLog,K$39,FALSE)),IF(ISERROR(VLOOKUP($B47,Prog3!HourLog,K$39,FALSE)),0,VLOOKUP($B47,Prog3!HourLog,K$39,FALSE)),IF(ISERROR(VLOOKUP($B47,Prog4!HourLog,K$39,FALSE)),0,VLOOKUP($B47,Prog4!HourLog,K$39,FALSE)),IF(ISERROR(VLOOKUP($B47,Prog5!HourLog,K$39,FALSE)),0,VLOOKUP($B47,Prog5!HourLog,K$39,FALSE)))</f>
        <v>0</v>
      </c>
      <c r="L47" s="40">
        <f>SUM(IF(ISERROR(VLOOKUP($B47,Prog1!HourLog,L$39,FALSE)),0,VLOOKUP($B47,Prog1!HourLog,L$39,FALSE)),IF(ISERROR(VLOOKUP($B47,Prog2!HourLog,L$39,FALSE)),0,VLOOKUP($B47,Prog2!HourLog,L$39,FALSE)),IF(ISERROR(VLOOKUP($B47,Prog3!HourLog,L$39,FALSE)),0,VLOOKUP($B47,Prog3!HourLog,L$39,FALSE)),IF(ISERROR(VLOOKUP($B47,Prog4!HourLog,L$39,FALSE)),0,VLOOKUP($B47,Prog4!HourLog,L$39,FALSE)),IF(ISERROR(VLOOKUP($B47,Prog5!HourLog,L$39,FALSE)),0,VLOOKUP($B47,Prog5!HourLog,L$39,FALSE)))</f>
        <v>0</v>
      </c>
      <c r="M47" s="40">
        <f>SUM(IF(ISERROR(VLOOKUP($B47,Prog1!HourLog,M$39,FALSE)),0,VLOOKUP($B47,Prog1!HourLog,M$39,FALSE)),IF(ISERROR(VLOOKUP($B47,Prog2!HourLog,M$39,FALSE)),0,VLOOKUP($B47,Prog2!HourLog,M$39,FALSE)),IF(ISERROR(VLOOKUP($B47,Prog3!HourLog,M$39,FALSE)),0,VLOOKUP($B47,Prog3!HourLog,M$39,FALSE)),IF(ISERROR(VLOOKUP($B47,Prog4!HourLog,M$39,FALSE)),0,VLOOKUP($B47,Prog4!HourLog,M$39,FALSE)),IF(ISERROR(VLOOKUP($B47,Prog5!HourLog,M$39,FALSE)),0,VLOOKUP($B47,Prog5!HourLog,M$39,FALSE)))</f>
        <v>0</v>
      </c>
      <c r="N47" s="40">
        <f>SUM(IF(ISERROR(VLOOKUP($B47,Prog1!HourLog,N$39,FALSE)),0,VLOOKUP($B47,Prog1!HourLog,N$39,FALSE)),IF(ISERROR(VLOOKUP($B47,Prog2!HourLog,N$39,FALSE)),0,VLOOKUP($B47,Prog2!HourLog,N$39,FALSE)),IF(ISERROR(VLOOKUP($B47,Prog3!HourLog,N$39,FALSE)),0,VLOOKUP($B47,Prog3!HourLog,N$39,FALSE)),IF(ISERROR(VLOOKUP($B47,Prog4!HourLog,N$39,FALSE)),0,VLOOKUP($B47,Prog4!HourLog,N$39,FALSE)),IF(ISERROR(VLOOKUP($B47,Prog5!HourLog,N$39,FALSE)),0,VLOOKUP($B47,Prog5!HourLog,N$39,FALSE)))</f>
        <v>0</v>
      </c>
      <c r="O47" s="40">
        <f>SUM(IF(ISERROR(VLOOKUP($B47,Prog1!HourLog,O$39,FALSE)),0,VLOOKUP($B47,Prog1!HourLog,O$39,FALSE)),IF(ISERROR(VLOOKUP($B47,Prog2!HourLog,O$39,FALSE)),0,VLOOKUP($B47,Prog2!HourLog,O$39,FALSE)),IF(ISERROR(VLOOKUP($B47,Prog3!HourLog,O$39,FALSE)),0,VLOOKUP($B47,Prog3!HourLog,O$39,FALSE)),IF(ISERROR(VLOOKUP($B47,Prog4!HourLog,O$39,FALSE)),0,VLOOKUP($B47,Prog4!HourLog,O$39,FALSE)),IF(ISERROR(VLOOKUP($B47,Prog5!HourLog,O$39,FALSE)),0,VLOOKUP($B47,Prog5!HourLog,O$39,FALSE)))</f>
        <v>0</v>
      </c>
      <c r="P47" s="40">
        <f>SUM(IF(ISERROR(VLOOKUP($B47,Prog1!HourLog,P$39,FALSE)),0,VLOOKUP($B47,Prog1!HourLog,P$39,FALSE)),IF(ISERROR(VLOOKUP($B47,Prog2!HourLog,P$39,FALSE)),0,VLOOKUP($B47,Prog2!HourLog,P$39,FALSE)),IF(ISERROR(VLOOKUP($B47,Prog3!HourLog,P$39,FALSE)),0,VLOOKUP($B47,Prog3!HourLog,P$39,FALSE)),IF(ISERROR(VLOOKUP($B47,Prog4!HourLog,P$39,FALSE)),0,VLOOKUP($B47,Prog4!HourLog,P$39,FALSE)),IF(ISERROR(VLOOKUP($B47,Prog5!HourLog,P$39,FALSE)),0,VLOOKUP($B47,Prog5!HourLog,P$39,FALSE)))</f>
        <v>0</v>
      </c>
      <c r="Q47" s="40">
        <f>SUM(IF(ISERROR(VLOOKUP($B47,Prog1!HourLog,Q$39,FALSE)),0,VLOOKUP($B47,Prog1!HourLog,Q$39,FALSE)),IF(ISERROR(VLOOKUP($B47,Prog2!HourLog,Q$39,FALSE)),0,VLOOKUP($B47,Prog2!HourLog,Q$39,FALSE)),IF(ISERROR(VLOOKUP($B47,Prog3!HourLog,Q$39,FALSE)),0,VLOOKUP($B47,Prog3!HourLog,Q$39,FALSE)),IF(ISERROR(VLOOKUP($B47,Prog4!HourLog,Q$39,FALSE)),0,VLOOKUP($B47,Prog4!HourLog,Q$39,FALSE)),IF(ISERROR(VLOOKUP($B47,Prog5!HourLog,Q$39,FALSE)),0,VLOOKUP($B47,Prog5!HourLog,Q$39,FALSE)))</f>
        <v>0</v>
      </c>
      <c r="R47" s="40">
        <f>SUM(IF(ISERROR(VLOOKUP($B47,Prog1!HourLog,R$39,FALSE)),0,VLOOKUP($B47,Prog1!HourLog,R$39,FALSE)),IF(ISERROR(VLOOKUP($B47,Prog2!HourLog,R$39,FALSE)),0,VLOOKUP($B47,Prog2!HourLog,R$39,FALSE)),IF(ISERROR(VLOOKUP($B47,Prog3!HourLog,R$39,FALSE)),0,VLOOKUP($B47,Prog3!HourLog,R$39,FALSE)),IF(ISERROR(VLOOKUP($B47,Prog4!HourLog,R$39,FALSE)),0,VLOOKUP($B47,Prog4!HourLog,R$39,FALSE)),IF(ISERROR(VLOOKUP($B47,Prog5!HourLog,R$39,FALSE)),0,VLOOKUP($B47,Prog5!HourLog,R$39,FALSE)))</f>
        <v>0</v>
      </c>
      <c r="S47" s="40">
        <f>SUM(IF(ISERROR(VLOOKUP($B47,Prog1!HourLog,S$39,FALSE)),0,VLOOKUP($B47,Prog1!HourLog,S$39,FALSE)),IF(ISERROR(VLOOKUP($B47,Prog2!HourLog,S$39,FALSE)),0,VLOOKUP($B47,Prog2!HourLog,S$39,FALSE)),IF(ISERROR(VLOOKUP($B47,Prog3!HourLog,S$39,FALSE)),0,VLOOKUP($B47,Prog3!HourLog,S$39,FALSE)),IF(ISERROR(VLOOKUP($B47,Prog4!HourLog,S$39,FALSE)),0,VLOOKUP($B47,Prog4!HourLog,S$39,FALSE)),IF(ISERROR(VLOOKUP($B47,Prog5!HourLog,S$39,FALSE)),0,VLOOKUP($B47,Prog5!HourLog,S$39,FALSE)))</f>
        <v>0</v>
      </c>
      <c r="T47" s="40">
        <f>SUM(IF(ISERROR(VLOOKUP($B47,Prog1!HourLog,T$39,FALSE)),0,VLOOKUP($B47,Prog1!HourLog,T$39,FALSE)),IF(ISERROR(VLOOKUP($B47,Prog2!HourLog,T$39,FALSE)),0,VLOOKUP($B47,Prog2!HourLog,T$39,FALSE)),IF(ISERROR(VLOOKUP($B47,Prog3!HourLog,T$39,FALSE)),0,VLOOKUP($B47,Prog3!HourLog,T$39,FALSE)),IF(ISERROR(VLOOKUP($B47,Prog4!HourLog,T$39,FALSE)),0,VLOOKUP($B47,Prog4!HourLog,T$39,FALSE)),IF(ISERROR(VLOOKUP($B47,Prog5!HourLog,T$39,FALSE)),0,VLOOKUP($B47,Prog5!HourLog,T$39,FALSE)))</f>
        <v>0</v>
      </c>
      <c r="U47" s="40">
        <f>SUM(IF(ISERROR(VLOOKUP($B47,Prog1!HourLog,U$39,FALSE)),0,VLOOKUP($B47,Prog1!HourLog,U$39,FALSE)),IF(ISERROR(VLOOKUP($B47,Prog2!HourLog,U$39,FALSE)),0,VLOOKUP($B47,Prog2!HourLog,U$39,FALSE)),IF(ISERROR(VLOOKUP($B47,Prog3!HourLog,U$39,FALSE)),0,VLOOKUP($B47,Prog3!HourLog,U$39,FALSE)),IF(ISERROR(VLOOKUP($B47,Prog4!HourLog,U$39,FALSE)),0,VLOOKUP($B47,Prog4!HourLog,U$39,FALSE)),IF(ISERROR(VLOOKUP($B47,Prog5!HourLog,U$39,FALSE)),0,VLOOKUP($B47,Prog5!HourLog,U$39,FALSE)))</f>
        <v>0</v>
      </c>
      <c r="V47" s="40">
        <f>SUM(IF(ISERROR(VLOOKUP($B47,Prog1!HourLog,V$39,FALSE)),0,VLOOKUP($B47,Prog1!HourLog,V$39,FALSE)),IF(ISERROR(VLOOKUP($B47,Prog2!HourLog,V$39,FALSE)),0,VLOOKUP($B47,Prog2!HourLog,V$39,FALSE)),IF(ISERROR(VLOOKUP($B47,Prog3!HourLog,V$39,FALSE)),0,VLOOKUP($B47,Prog3!HourLog,V$39,FALSE)),IF(ISERROR(VLOOKUP($B47,Prog4!HourLog,V$39,FALSE)),0,VLOOKUP($B47,Prog4!HourLog,V$39,FALSE)),IF(ISERROR(VLOOKUP($B47,Prog5!HourLog,V$39,FALSE)),0,VLOOKUP($B47,Prog5!HourLog,V$39,FALSE)))</f>
        <v>0</v>
      </c>
      <c r="W47" s="40">
        <f>SUM(IF(ISERROR(VLOOKUP($B47,Prog1!HourLog,W$39,FALSE)),0,VLOOKUP($B47,Prog1!HourLog,W$39,FALSE)),IF(ISERROR(VLOOKUP($B47,Prog2!HourLog,W$39,FALSE)),0,VLOOKUP($B47,Prog2!HourLog,W$39,FALSE)),IF(ISERROR(VLOOKUP($B47,Prog3!HourLog,W$39,FALSE)),0,VLOOKUP($B47,Prog3!HourLog,W$39,FALSE)),IF(ISERROR(VLOOKUP($B47,Prog4!HourLog,W$39,FALSE)),0,VLOOKUP($B47,Prog4!HourLog,W$39,FALSE)),IF(ISERROR(VLOOKUP($B47,Prog5!HourLog,W$39,FALSE)),0,VLOOKUP($B47,Prog5!HourLog,W$39,FALSE)))</f>
        <v>0</v>
      </c>
      <c r="X47" s="40">
        <f>SUM(IF(ISERROR(VLOOKUP($B47,Prog1!HourLog,X$39,FALSE)),0,VLOOKUP($B47,Prog1!HourLog,X$39,FALSE)),IF(ISERROR(VLOOKUP($B47,Prog2!HourLog,X$39,FALSE)),0,VLOOKUP($B47,Prog2!HourLog,X$39,FALSE)),IF(ISERROR(VLOOKUP($B47,Prog3!HourLog,X$39,FALSE)),0,VLOOKUP($B47,Prog3!HourLog,X$39,FALSE)),IF(ISERROR(VLOOKUP($B47,Prog4!HourLog,X$39,FALSE)),0,VLOOKUP($B47,Prog4!HourLog,X$39,FALSE)),IF(ISERROR(VLOOKUP($B47,Prog5!HourLog,X$39,FALSE)),0,VLOOKUP($B47,Prog5!HourLog,X$39,FALSE)))</f>
        <v>0</v>
      </c>
      <c r="Y47" s="40">
        <f>SUM(IF(ISERROR(VLOOKUP($B47,Prog1!HourLog,Y$39,FALSE)),0,VLOOKUP($B47,Prog1!HourLog,Y$39,FALSE)),IF(ISERROR(VLOOKUP($B47,Prog2!HourLog,Y$39,FALSE)),0,VLOOKUP($B47,Prog2!HourLog,Y$39,FALSE)),IF(ISERROR(VLOOKUP($B47,Prog3!HourLog,Y$39,FALSE)),0,VLOOKUP($B47,Prog3!HourLog,Y$39,FALSE)),IF(ISERROR(VLOOKUP($B47,Prog4!HourLog,Y$39,FALSE)),0,VLOOKUP($B47,Prog4!HourLog,Y$39,FALSE)),IF(ISERROR(VLOOKUP($B47,Prog5!HourLog,Y$39,FALSE)),0,VLOOKUP($B47,Prog5!HourLog,Y$39,FALSE)))</f>
        <v>0</v>
      </c>
      <c r="Z47" s="40">
        <f>SUM(IF(ISERROR(VLOOKUP($B47,Prog1!HourLog,Z$39,FALSE)),0,VLOOKUP($B47,Prog1!HourLog,Z$39,FALSE)),IF(ISERROR(VLOOKUP($B47,Prog2!HourLog,Z$39,FALSE)),0,VLOOKUP($B47,Prog2!HourLog,Z$39,FALSE)),IF(ISERROR(VLOOKUP($B47,Prog3!HourLog,Z$39,FALSE)),0,VLOOKUP($B47,Prog3!HourLog,Z$39,FALSE)),IF(ISERROR(VLOOKUP($B47,Prog4!HourLog,Z$39,FALSE)),0,VLOOKUP($B47,Prog4!HourLog,Z$39,FALSE)),IF(ISERROR(VLOOKUP($B47,Prog5!HourLog,Z$39,FALSE)),0,VLOOKUP($B47,Prog5!HourLog,Z$39,FALSE)))</f>
        <v>0</v>
      </c>
      <c r="AA47" s="62">
        <f t="shared" si="34"/>
        <v>231.25</v>
      </c>
    </row>
    <row r="48" spans="2:27" ht="12.75">
      <c r="B48" s="17" t="str">
        <f t="shared" si="33"/>
        <v>Roosevelt</v>
      </c>
      <c r="C48" s="40">
        <f>SUM(IF(ISERROR(VLOOKUP($B48,Prog1!HourLog,C$39,FALSE)),0,VLOOKUP($B48,Prog1!HourLog,C$39,FALSE)),IF(ISERROR(VLOOKUP($B48,Prog2!HourLog,C$39,FALSE)),0,VLOOKUP($B48,Prog2!HourLog,C$39,FALSE)),IF(ISERROR(VLOOKUP($B48,Prog3!HourLog,C$39,FALSE)),0,VLOOKUP($B48,Prog3!HourLog,C$39,FALSE)),IF(ISERROR(VLOOKUP($B48,Prog4!HourLog,C$39,FALSE)),0,VLOOKUP($B48,Prog4!HourLog,C$39,FALSE)),IF(ISERROR(VLOOKUP($B48,Prog5!HourLog,C$39,FALSE)),0,VLOOKUP($B48,Prog5!HourLog,C$39,FALSE)))</f>
        <v>6</v>
      </c>
      <c r="D48" s="40">
        <f>SUM(IF(ISERROR(VLOOKUP($B48,Prog1!HourLog,D$39,FALSE)),0,VLOOKUP($B48,Prog1!HourLog,D$39,FALSE)),IF(ISERROR(VLOOKUP($B48,Prog2!HourLog,D$39,FALSE)),0,VLOOKUP($B48,Prog2!HourLog,D$39,FALSE)),IF(ISERROR(VLOOKUP($B48,Prog3!HourLog,D$39,FALSE)),0,VLOOKUP($B48,Prog3!HourLog,D$39,FALSE)),IF(ISERROR(VLOOKUP($B48,Prog4!HourLog,D$39,FALSE)),0,VLOOKUP($B48,Prog4!HourLog,D$39,FALSE)),IF(ISERROR(VLOOKUP($B48,Prog5!HourLog,D$39,FALSE)),0,VLOOKUP($B48,Prog5!HourLog,D$39,FALSE)))</f>
        <v>4</v>
      </c>
      <c r="E48" s="40">
        <f>SUM(IF(ISERROR(VLOOKUP($B48,Prog1!HourLog,E$39,FALSE)),0,VLOOKUP($B48,Prog1!HourLog,E$39,FALSE)),IF(ISERROR(VLOOKUP($B48,Prog2!HourLog,E$39,FALSE)),0,VLOOKUP($B48,Prog2!HourLog,E$39,FALSE)),IF(ISERROR(VLOOKUP($B48,Prog3!HourLog,E$39,FALSE)),0,VLOOKUP($B48,Prog3!HourLog,E$39,FALSE)),IF(ISERROR(VLOOKUP($B48,Prog4!HourLog,E$39,FALSE)),0,VLOOKUP($B48,Prog4!HourLog,E$39,FALSE)),IF(ISERROR(VLOOKUP($B48,Prog5!HourLog,E$39,FALSE)),0,VLOOKUP($B48,Prog5!HourLog,E$39,FALSE)))</f>
        <v>3.5</v>
      </c>
      <c r="F48" s="40">
        <f>SUM(IF(ISERROR(VLOOKUP($B48,Prog1!HourLog,F$39,FALSE)),0,VLOOKUP($B48,Prog1!HourLog,F$39,FALSE)),IF(ISERROR(VLOOKUP($B48,Prog2!HourLog,F$39,FALSE)),0,VLOOKUP($B48,Prog2!HourLog,F$39,FALSE)),IF(ISERROR(VLOOKUP($B48,Prog3!HourLog,F$39,FALSE)),0,VLOOKUP($B48,Prog3!HourLog,F$39,FALSE)),IF(ISERROR(VLOOKUP($B48,Prog4!HourLog,F$39,FALSE)),0,VLOOKUP($B48,Prog4!HourLog,F$39,FALSE)),IF(ISERROR(VLOOKUP($B48,Prog5!HourLog,F$39,FALSE)),0,VLOOKUP($B48,Prog5!HourLog,F$39,FALSE)))</f>
        <v>0</v>
      </c>
      <c r="G48" s="40">
        <f>SUM(IF(ISERROR(VLOOKUP($B48,Prog1!HourLog,G$39,FALSE)),0,VLOOKUP($B48,Prog1!HourLog,G$39,FALSE)),IF(ISERROR(VLOOKUP($B48,Prog2!HourLog,G$39,FALSE)),0,VLOOKUP($B48,Prog2!HourLog,G$39,FALSE)),IF(ISERROR(VLOOKUP($B48,Prog3!HourLog,G$39,FALSE)),0,VLOOKUP($B48,Prog3!HourLog,G$39,FALSE)),IF(ISERROR(VLOOKUP($B48,Prog4!HourLog,G$39,FALSE)),0,VLOOKUP($B48,Prog4!HourLog,G$39,FALSE)),IF(ISERROR(VLOOKUP($B48,Prog5!HourLog,G$39,FALSE)),0,VLOOKUP($B48,Prog5!HourLog,G$39,FALSE)))</f>
        <v>0</v>
      </c>
      <c r="H48" s="40">
        <f>SUM(IF(ISERROR(VLOOKUP($B48,Prog1!HourLog,H$39,FALSE)),0,VLOOKUP($B48,Prog1!HourLog,H$39,FALSE)),IF(ISERROR(VLOOKUP($B48,Prog2!HourLog,H$39,FALSE)),0,VLOOKUP($B48,Prog2!HourLog,H$39,FALSE)),IF(ISERROR(VLOOKUP($B48,Prog3!HourLog,H$39,FALSE)),0,VLOOKUP($B48,Prog3!HourLog,H$39,FALSE)),IF(ISERROR(VLOOKUP($B48,Prog4!HourLog,H$39,FALSE)),0,VLOOKUP($B48,Prog4!HourLog,H$39,FALSE)),IF(ISERROR(VLOOKUP($B48,Prog5!HourLog,H$39,FALSE)),0,VLOOKUP($B48,Prog5!HourLog,H$39,FALSE)))</f>
        <v>0</v>
      </c>
      <c r="I48" s="40">
        <f>SUM(IF(ISERROR(VLOOKUP($B48,Prog1!HourLog,I$39,FALSE)),0,VLOOKUP($B48,Prog1!HourLog,I$39,FALSE)),IF(ISERROR(VLOOKUP($B48,Prog2!HourLog,I$39,FALSE)),0,VLOOKUP($B48,Prog2!HourLog,I$39,FALSE)),IF(ISERROR(VLOOKUP($B48,Prog3!HourLog,I$39,FALSE)),0,VLOOKUP($B48,Prog3!HourLog,I$39,FALSE)),IF(ISERROR(VLOOKUP($B48,Prog4!HourLog,I$39,FALSE)),0,VLOOKUP($B48,Prog4!HourLog,I$39,FALSE)),IF(ISERROR(VLOOKUP($B48,Prog5!HourLog,I$39,FALSE)),0,VLOOKUP($B48,Prog5!HourLog,I$39,FALSE)))</f>
        <v>0</v>
      </c>
      <c r="J48" s="40">
        <f>SUM(IF(ISERROR(VLOOKUP($B48,Prog1!HourLog,J$39,FALSE)),0,VLOOKUP($B48,Prog1!HourLog,J$39,FALSE)),IF(ISERROR(VLOOKUP($B48,Prog2!HourLog,J$39,FALSE)),0,VLOOKUP($B48,Prog2!HourLog,J$39,FALSE)),IF(ISERROR(VLOOKUP($B48,Prog3!HourLog,J$39,FALSE)),0,VLOOKUP($B48,Prog3!HourLog,J$39,FALSE)),IF(ISERROR(VLOOKUP($B48,Prog4!HourLog,J$39,FALSE)),0,VLOOKUP($B48,Prog4!HourLog,J$39,FALSE)),IF(ISERROR(VLOOKUP($B48,Prog5!HourLog,J$39,FALSE)),0,VLOOKUP($B48,Prog5!HourLog,J$39,FALSE)))</f>
        <v>0</v>
      </c>
      <c r="K48" s="40">
        <f>SUM(IF(ISERROR(VLOOKUP($B48,Prog1!HourLog,K$39,FALSE)),0,VLOOKUP($B48,Prog1!HourLog,K$39,FALSE)),IF(ISERROR(VLOOKUP($B48,Prog2!HourLog,K$39,FALSE)),0,VLOOKUP($B48,Prog2!HourLog,K$39,FALSE)),IF(ISERROR(VLOOKUP($B48,Prog3!HourLog,K$39,FALSE)),0,VLOOKUP($B48,Prog3!HourLog,K$39,FALSE)),IF(ISERROR(VLOOKUP($B48,Prog4!HourLog,K$39,FALSE)),0,VLOOKUP($B48,Prog4!HourLog,K$39,FALSE)),IF(ISERROR(VLOOKUP($B48,Prog5!HourLog,K$39,FALSE)),0,VLOOKUP($B48,Prog5!HourLog,K$39,FALSE)))</f>
        <v>0</v>
      </c>
      <c r="L48" s="40">
        <f>SUM(IF(ISERROR(VLOOKUP($B48,Prog1!HourLog,L$39,FALSE)),0,VLOOKUP($B48,Prog1!HourLog,L$39,FALSE)),IF(ISERROR(VLOOKUP($B48,Prog2!HourLog,L$39,FALSE)),0,VLOOKUP($B48,Prog2!HourLog,L$39,FALSE)),IF(ISERROR(VLOOKUP($B48,Prog3!HourLog,L$39,FALSE)),0,VLOOKUP($B48,Prog3!HourLog,L$39,FALSE)),IF(ISERROR(VLOOKUP($B48,Prog4!HourLog,L$39,FALSE)),0,VLOOKUP($B48,Prog4!HourLog,L$39,FALSE)),IF(ISERROR(VLOOKUP($B48,Prog5!HourLog,L$39,FALSE)),0,VLOOKUP($B48,Prog5!HourLog,L$39,FALSE)))</f>
        <v>0</v>
      </c>
      <c r="M48" s="40">
        <f>SUM(IF(ISERROR(VLOOKUP($B48,Prog1!HourLog,M$39,FALSE)),0,VLOOKUP($B48,Prog1!HourLog,M$39,FALSE)),IF(ISERROR(VLOOKUP($B48,Prog2!HourLog,M$39,FALSE)),0,VLOOKUP($B48,Prog2!HourLog,M$39,FALSE)),IF(ISERROR(VLOOKUP($B48,Prog3!HourLog,M$39,FALSE)),0,VLOOKUP($B48,Prog3!HourLog,M$39,FALSE)),IF(ISERROR(VLOOKUP($B48,Prog4!HourLog,M$39,FALSE)),0,VLOOKUP($B48,Prog4!HourLog,M$39,FALSE)),IF(ISERROR(VLOOKUP($B48,Prog5!HourLog,M$39,FALSE)),0,VLOOKUP($B48,Prog5!HourLog,M$39,FALSE)))</f>
        <v>0</v>
      </c>
      <c r="N48" s="40">
        <f>SUM(IF(ISERROR(VLOOKUP($B48,Prog1!HourLog,N$39,FALSE)),0,VLOOKUP($B48,Prog1!HourLog,N$39,FALSE)),IF(ISERROR(VLOOKUP($B48,Prog2!HourLog,N$39,FALSE)),0,VLOOKUP($B48,Prog2!HourLog,N$39,FALSE)),IF(ISERROR(VLOOKUP($B48,Prog3!HourLog,N$39,FALSE)),0,VLOOKUP($B48,Prog3!HourLog,N$39,FALSE)),IF(ISERROR(VLOOKUP($B48,Prog4!HourLog,N$39,FALSE)),0,VLOOKUP($B48,Prog4!HourLog,N$39,FALSE)),IF(ISERROR(VLOOKUP($B48,Prog5!HourLog,N$39,FALSE)),0,VLOOKUP($B48,Prog5!HourLog,N$39,FALSE)))</f>
        <v>0</v>
      </c>
      <c r="O48" s="40">
        <f>SUM(IF(ISERROR(VLOOKUP($B48,Prog1!HourLog,O$39,FALSE)),0,VLOOKUP($B48,Prog1!HourLog,O$39,FALSE)),IF(ISERROR(VLOOKUP($B48,Prog2!HourLog,O$39,FALSE)),0,VLOOKUP($B48,Prog2!HourLog,O$39,FALSE)),IF(ISERROR(VLOOKUP($B48,Prog3!HourLog,O$39,FALSE)),0,VLOOKUP($B48,Prog3!HourLog,O$39,FALSE)),IF(ISERROR(VLOOKUP($B48,Prog4!HourLog,O$39,FALSE)),0,VLOOKUP($B48,Prog4!HourLog,O$39,FALSE)),IF(ISERROR(VLOOKUP($B48,Prog5!HourLog,O$39,FALSE)),0,VLOOKUP($B48,Prog5!HourLog,O$39,FALSE)))</f>
        <v>0</v>
      </c>
      <c r="P48" s="40">
        <f>SUM(IF(ISERROR(VLOOKUP($B48,Prog1!HourLog,P$39,FALSE)),0,VLOOKUP($B48,Prog1!HourLog,P$39,FALSE)),IF(ISERROR(VLOOKUP($B48,Prog2!HourLog,P$39,FALSE)),0,VLOOKUP($B48,Prog2!HourLog,P$39,FALSE)),IF(ISERROR(VLOOKUP($B48,Prog3!HourLog,P$39,FALSE)),0,VLOOKUP($B48,Prog3!HourLog,P$39,FALSE)),IF(ISERROR(VLOOKUP($B48,Prog4!HourLog,P$39,FALSE)),0,VLOOKUP($B48,Prog4!HourLog,P$39,FALSE)),IF(ISERROR(VLOOKUP($B48,Prog5!HourLog,P$39,FALSE)),0,VLOOKUP($B48,Prog5!HourLog,P$39,FALSE)))</f>
        <v>0</v>
      </c>
      <c r="Q48" s="40">
        <f>SUM(IF(ISERROR(VLOOKUP($B48,Prog1!HourLog,Q$39,FALSE)),0,VLOOKUP($B48,Prog1!HourLog,Q$39,FALSE)),IF(ISERROR(VLOOKUP($B48,Prog2!HourLog,Q$39,FALSE)),0,VLOOKUP($B48,Prog2!HourLog,Q$39,FALSE)),IF(ISERROR(VLOOKUP($B48,Prog3!HourLog,Q$39,FALSE)),0,VLOOKUP($B48,Prog3!HourLog,Q$39,FALSE)),IF(ISERROR(VLOOKUP($B48,Prog4!HourLog,Q$39,FALSE)),0,VLOOKUP($B48,Prog4!HourLog,Q$39,FALSE)),IF(ISERROR(VLOOKUP($B48,Prog5!HourLog,Q$39,FALSE)),0,VLOOKUP($B48,Prog5!HourLog,Q$39,FALSE)))</f>
        <v>0</v>
      </c>
      <c r="R48" s="40">
        <f>SUM(IF(ISERROR(VLOOKUP($B48,Prog1!HourLog,R$39,FALSE)),0,VLOOKUP($B48,Prog1!HourLog,R$39,FALSE)),IF(ISERROR(VLOOKUP($B48,Prog2!HourLog,R$39,FALSE)),0,VLOOKUP($B48,Prog2!HourLog,R$39,FALSE)),IF(ISERROR(VLOOKUP($B48,Prog3!HourLog,R$39,FALSE)),0,VLOOKUP($B48,Prog3!HourLog,R$39,FALSE)),IF(ISERROR(VLOOKUP($B48,Prog4!HourLog,R$39,FALSE)),0,VLOOKUP($B48,Prog4!HourLog,R$39,FALSE)),IF(ISERROR(VLOOKUP($B48,Prog5!HourLog,R$39,FALSE)),0,VLOOKUP($B48,Prog5!HourLog,R$39,FALSE)))</f>
        <v>0</v>
      </c>
      <c r="S48" s="40">
        <f>SUM(IF(ISERROR(VLOOKUP($B48,Prog1!HourLog,S$39,FALSE)),0,VLOOKUP($B48,Prog1!HourLog,S$39,FALSE)),IF(ISERROR(VLOOKUP($B48,Prog2!HourLog,S$39,FALSE)),0,VLOOKUP($B48,Prog2!HourLog,S$39,FALSE)),IF(ISERROR(VLOOKUP($B48,Prog3!HourLog,S$39,FALSE)),0,VLOOKUP($B48,Prog3!HourLog,S$39,FALSE)),IF(ISERROR(VLOOKUP($B48,Prog4!HourLog,S$39,FALSE)),0,VLOOKUP($B48,Prog4!HourLog,S$39,FALSE)),IF(ISERROR(VLOOKUP($B48,Prog5!HourLog,S$39,FALSE)),0,VLOOKUP($B48,Prog5!HourLog,S$39,FALSE)))</f>
        <v>0</v>
      </c>
      <c r="T48" s="40">
        <f>SUM(IF(ISERROR(VLOOKUP($B48,Prog1!HourLog,T$39,FALSE)),0,VLOOKUP($B48,Prog1!HourLog,T$39,FALSE)),IF(ISERROR(VLOOKUP($B48,Prog2!HourLog,T$39,FALSE)),0,VLOOKUP($B48,Prog2!HourLog,T$39,FALSE)),IF(ISERROR(VLOOKUP($B48,Prog3!HourLog,T$39,FALSE)),0,VLOOKUP($B48,Prog3!HourLog,T$39,FALSE)),IF(ISERROR(VLOOKUP($B48,Prog4!HourLog,T$39,FALSE)),0,VLOOKUP($B48,Prog4!HourLog,T$39,FALSE)),IF(ISERROR(VLOOKUP($B48,Prog5!HourLog,T$39,FALSE)),0,VLOOKUP($B48,Prog5!HourLog,T$39,FALSE)))</f>
        <v>0</v>
      </c>
      <c r="U48" s="40">
        <f>SUM(IF(ISERROR(VLOOKUP($B48,Prog1!HourLog,U$39,FALSE)),0,VLOOKUP($B48,Prog1!HourLog,U$39,FALSE)),IF(ISERROR(VLOOKUP($B48,Prog2!HourLog,U$39,FALSE)),0,VLOOKUP($B48,Prog2!HourLog,U$39,FALSE)),IF(ISERROR(VLOOKUP($B48,Prog3!HourLog,U$39,FALSE)),0,VLOOKUP($B48,Prog3!HourLog,U$39,FALSE)),IF(ISERROR(VLOOKUP($B48,Prog4!HourLog,U$39,FALSE)),0,VLOOKUP($B48,Prog4!HourLog,U$39,FALSE)),IF(ISERROR(VLOOKUP($B48,Prog5!HourLog,U$39,FALSE)),0,VLOOKUP($B48,Prog5!HourLog,U$39,FALSE)))</f>
        <v>0</v>
      </c>
      <c r="V48" s="40">
        <f>SUM(IF(ISERROR(VLOOKUP($B48,Prog1!HourLog,V$39,FALSE)),0,VLOOKUP($B48,Prog1!HourLog,V$39,FALSE)),IF(ISERROR(VLOOKUP($B48,Prog2!HourLog,V$39,FALSE)),0,VLOOKUP($B48,Prog2!HourLog,V$39,FALSE)),IF(ISERROR(VLOOKUP($B48,Prog3!HourLog,V$39,FALSE)),0,VLOOKUP($B48,Prog3!HourLog,V$39,FALSE)),IF(ISERROR(VLOOKUP($B48,Prog4!HourLog,V$39,FALSE)),0,VLOOKUP($B48,Prog4!HourLog,V$39,FALSE)),IF(ISERROR(VLOOKUP($B48,Prog5!HourLog,V$39,FALSE)),0,VLOOKUP($B48,Prog5!HourLog,V$39,FALSE)))</f>
        <v>0</v>
      </c>
      <c r="W48" s="40">
        <f>SUM(IF(ISERROR(VLOOKUP($B48,Prog1!HourLog,W$39,FALSE)),0,VLOOKUP($B48,Prog1!HourLog,W$39,FALSE)),IF(ISERROR(VLOOKUP($B48,Prog2!HourLog,W$39,FALSE)),0,VLOOKUP($B48,Prog2!HourLog,W$39,FALSE)),IF(ISERROR(VLOOKUP($B48,Prog3!HourLog,W$39,FALSE)),0,VLOOKUP($B48,Prog3!HourLog,W$39,FALSE)),IF(ISERROR(VLOOKUP($B48,Prog4!HourLog,W$39,FALSE)),0,VLOOKUP($B48,Prog4!HourLog,W$39,FALSE)),IF(ISERROR(VLOOKUP($B48,Prog5!HourLog,W$39,FALSE)),0,VLOOKUP($B48,Prog5!HourLog,W$39,FALSE)))</f>
        <v>0</v>
      </c>
      <c r="X48" s="40">
        <f>SUM(IF(ISERROR(VLOOKUP($B48,Prog1!HourLog,X$39,FALSE)),0,VLOOKUP($B48,Prog1!HourLog,X$39,FALSE)),IF(ISERROR(VLOOKUP($B48,Prog2!HourLog,X$39,FALSE)),0,VLOOKUP($B48,Prog2!HourLog,X$39,FALSE)),IF(ISERROR(VLOOKUP($B48,Prog3!HourLog,X$39,FALSE)),0,VLOOKUP($B48,Prog3!HourLog,X$39,FALSE)),IF(ISERROR(VLOOKUP($B48,Prog4!HourLog,X$39,FALSE)),0,VLOOKUP($B48,Prog4!HourLog,X$39,FALSE)),IF(ISERROR(VLOOKUP($B48,Prog5!HourLog,X$39,FALSE)),0,VLOOKUP($B48,Prog5!HourLog,X$39,FALSE)))</f>
        <v>0</v>
      </c>
      <c r="Y48" s="40">
        <f>SUM(IF(ISERROR(VLOOKUP($B48,Prog1!HourLog,Y$39,FALSE)),0,VLOOKUP($B48,Prog1!HourLog,Y$39,FALSE)),IF(ISERROR(VLOOKUP($B48,Prog2!HourLog,Y$39,FALSE)),0,VLOOKUP($B48,Prog2!HourLog,Y$39,FALSE)),IF(ISERROR(VLOOKUP($B48,Prog3!HourLog,Y$39,FALSE)),0,VLOOKUP($B48,Prog3!HourLog,Y$39,FALSE)),IF(ISERROR(VLOOKUP($B48,Prog4!HourLog,Y$39,FALSE)),0,VLOOKUP($B48,Prog4!HourLog,Y$39,FALSE)),IF(ISERROR(VLOOKUP($B48,Prog5!HourLog,Y$39,FALSE)),0,VLOOKUP($B48,Prog5!HourLog,Y$39,FALSE)))</f>
        <v>0</v>
      </c>
      <c r="Z48" s="40">
        <f>SUM(IF(ISERROR(VLOOKUP($B48,Prog1!HourLog,Z$39,FALSE)),0,VLOOKUP($B48,Prog1!HourLog,Z$39,FALSE)),IF(ISERROR(VLOOKUP($B48,Prog2!HourLog,Z$39,FALSE)),0,VLOOKUP($B48,Prog2!HourLog,Z$39,FALSE)),IF(ISERROR(VLOOKUP($B48,Prog3!HourLog,Z$39,FALSE)),0,VLOOKUP($B48,Prog3!HourLog,Z$39,FALSE)),IF(ISERROR(VLOOKUP($B48,Prog4!HourLog,Z$39,FALSE)),0,VLOOKUP($B48,Prog4!HourLog,Z$39,FALSE)),IF(ISERROR(VLOOKUP($B48,Prog5!HourLog,Z$39,FALSE)),0,VLOOKUP($B48,Prog5!HourLog,Z$39,FALSE)))</f>
        <v>0</v>
      </c>
      <c r="AA48" s="62">
        <f t="shared" si="34"/>
        <v>13.5</v>
      </c>
    </row>
    <row r="49" spans="2:27" ht="12.75">
      <c r="B49" s="17" t="str">
        <f t="shared" si="33"/>
        <v>Eisenhower</v>
      </c>
      <c r="C49" s="40">
        <f>SUM(IF(ISERROR(VLOOKUP($B49,Prog1!HourLog,C$39,FALSE)),0,VLOOKUP($B49,Prog1!HourLog,C$39,FALSE)),IF(ISERROR(VLOOKUP($B49,Prog2!HourLog,C$39,FALSE)),0,VLOOKUP($B49,Prog2!HourLog,C$39,FALSE)),IF(ISERROR(VLOOKUP($B49,Prog3!HourLog,C$39,FALSE)),0,VLOOKUP($B49,Prog3!HourLog,C$39,FALSE)),IF(ISERROR(VLOOKUP($B49,Prog4!HourLog,C$39,FALSE)),0,VLOOKUP($B49,Prog4!HourLog,C$39,FALSE)),IF(ISERROR(VLOOKUP($B49,Prog5!HourLog,C$39,FALSE)),0,VLOOKUP($B49,Prog5!HourLog,C$39,FALSE)))</f>
        <v>1.75</v>
      </c>
      <c r="D49" s="40">
        <f>SUM(IF(ISERROR(VLOOKUP($B49,Prog1!HourLog,D$39,FALSE)),0,VLOOKUP($B49,Prog1!HourLog,D$39,FALSE)),IF(ISERROR(VLOOKUP($B49,Prog2!HourLog,D$39,FALSE)),0,VLOOKUP($B49,Prog2!HourLog,D$39,FALSE)),IF(ISERROR(VLOOKUP($B49,Prog3!HourLog,D$39,FALSE)),0,VLOOKUP($B49,Prog3!HourLog,D$39,FALSE)),IF(ISERROR(VLOOKUP($B49,Prog4!HourLog,D$39,FALSE)),0,VLOOKUP($B49,Prog4!HourLog,D$39,FALSE)),IF(ISERROR(VLOOKUP($B49,Prog5!HourLog,D$39,FALSE)),0,VLOOKUP($B49,Prog5!HourLog,D$39,FALSE)))</f>
        <v>11.5</v>
      </c>
      <c r="E49" s="40">
        <f>SUM(IF(ISERROR(VLOOKUP($B49,Prog1!HourLog,E$39,FALSE)),0,VLOOKUP($B49,Prog1!HourLog,E$39,FALSE)),IF(ISERROR(VLOOKUP($B49,Prog2!HourLog,E$39,FALSE)),0,VLOOKUP($B49,Prog2!HourLog,E$39,FALSE)),IF(ISERROR(VLOOKUP($B49,Prog3!HourLog,E$39,FALSE)),0,VLOOKUP($B49,Prog3!HourLog,E$39,FALSE)),IF(ISERROR(VLOOKUP($B49,Prog4!HourLog,E$39,FALSE)),0,VLOOKUP($B49,Prog4!HourLog,E$39,FALSE)),IF(ISERROR(VLOOKUP($B49,Prog5!HourLog,E$39,FALSE)),0,VLOOKUP($B49,Prog5!HourLog,E$39,FALSE)))</f>
        <v>7.25</v>
      </c>
      <c r="F49" s="40">
        <f>SUM(IF(ISERROR(VLOOKUP($B49,Prog1!HourLog,F$39,FALSE)),0,VLOOKUP($B49,Prog1!HourLog,F$39,FALSE)),IF(ISERROR(VLOOKUP($B49,Prog2!HourLog,F$39,FALSE)),0,VLOOKUP($B49,Prog2!HourLog,F$39,FALSE)),IF(ISERROR(VLOOKUP($B49,Prog3!HourLog,F$39,FALSE)),0,VLOOKUP($B49,Prog3!HourLog,F$39,FALSE)),IF(ISERROR(VLOOKUP($B49,Prog4!HourLog,F$39,FALSE)),0,VLOOKUP($B49,Prog4!HourLog,F$39,FALSE)),IF(ISERROR(VLOOKUP($B49,Prog5!HourLog,F$39,FALSE)),0,VLOOKUP($B49,Prog5!HourLog,F$39,FALSE)))</f>
        <v>0</v>
      </c>
      <c r="G49" s="40">
        <f>SUM(IF(ISERROR(VLOOKUP($B49,Prog1!HourLog,G$39,FALSE)),0,VLOOKUP($B49,Prog1!HourLog,G$39,FALSE)),IF(ISERROR(VLOOKUP($B49,Prog2!HourLog,G$39,FALSE)),0,VLOOKUP($B49,Prog2!HourLog,G$39,FALSE)),IF(ISERROR(VLOOKUP($B49,Prog3!HourLog,G$39,FALSE)),0,VLOOKUP($B49,Prog3!HourLog,G$39,FALSE)),IF(ISERROR(VLOOKUP($B49,Prog4!HourLog,G$39,FALSE)),0,VLOOKUP($B49,Prog4!HourLog,G$39,FALSE)),IF(ISERROR(VLOOKUP($B49,Prog5!HourLog,G$39,FALSE)),0,VLOOKUP($B49,Prog5!HourLog,G$39,FALSE)))</f>
        <v>0</v>
      </c>
      <c r="H49" s="40">
        <f>SUM(IF(ISERROR(VLOOKUP($B49,Prog1!HourLog,H$39,FALSE)),0,VLOOKUP($B49,Prog1!HourLog,H$39,FALSE)),IF(ISERROR(VLOOKUP($B49,Prog2!HourLog,H$39,FALSE)),0,VLOOKUP($B49,Prog2!HourLog,H$39,FALSE)),IF(ISERROR(VLOOKUP($B49,Prog3!HourLog,H$39,FALSE)),0,VLOOKUP($B49,Prog3!HourLog,H$39,FALSE)),IF(ISERROR(VLOOKUP($B49,Prog4!HourLog,H$39,FALSE)),0,VLOOKUP($B49,Prog4!HourLog,H$39,FALSE)),IF(ISERROR(VLOOKUP($B49,Prog5!HourLog,H$39,FALSE)),0,VLOOKUP($B49,Prog5!HourLog,H$39,FALSE)))</f>
        <v>0</v>
      </c>
      <c r="I49" s="40">
        <f>SUM(IF(ISERROR(VLOOKUP($B49,Prog1!HourLog,I$39,FALSE)),0,VLOOKUP($B49,Prog1!HourLog,I$39,FALSE)),IF(ISERROR(VLOOKUP($B49,Prog2!HourLog,I$39,FALSE)),0,VLOOKUP($B49,Prog2!HourLog,I$39,FALSE)),IF(ISERROR(VLOOKUP($B49,Prog3!HourLog,I$39,FALSE)),0,VLOOKUP($B49,Prog3!HourLog,I$39,FALSE)),IF(ISERROR(VLOOKUP($B49,Prog4!HourLog,I$39,FALSE)),0,VLOOKUP($B49,Prog4!HourLog,I$39,FALSE)),IF(ISERROR(VLOOKUP($B49,Prog5!HourLog,I$39,FALSE)),0,VLOOKUP($B49,Prog5!HourLog,I$39,FALSE)))</f>
        <v>0</v>
      </c>
      <c r="J49" s="40">
        <f>SUM(IF(ISERROR(VLOOKUP($B49,Prog1!HourLog,J$39,FALSE)),0,VLOOKUP($B49,Prog1!HourLog,J$39,FALSE)),IF(ISERROR(VLOOKUP($B49,Prog2!HourLog,J$39,FALSE)),0,VLOOKUP($B49,Prog2!HourLog,J$39,FALSE)),IF(ISERROR(VLOOKUP($B49,Prog3!HourLog,J$39,FALSE)),0,VLOOKUP($B49,Prog3!HourLog,J$39,FALSE)),IF(ISERROR(VLOOKUP($B49,Prog4!HourLog,J$39,FALSE)),0,VLOOKUP($B49,Prog4!HourLog,J$39,FALSE)),IF(ISERROR(VLOOKUP($B49,Prog5!HourLog,J$39,FALSE)),0,VLOOKUP($B49,Prog5!HourLog,J$39,FALSE)))</f>
        <v>0</v>
      </c>
      <c r="K49" s="40">
        <f>SUM(IF(ISERROR(VLOOKUP($B49,Prog1!HourLog,K$39,FALSE)),0,VLOOKUP($B49,Prog1!HourLog,K$39,FALSE)),IF(ISERROR(VLOOKUP($B49,Prog2!HourLog,K$39,FALSE)),0,VLOOKUP($B49,Prog2!HourLog,K$39,FALSE)),IF(ISERROR(VLOOKUP($B49,Prog3!HourLog,K$39,FALSE)),0,VLOOKUP($B49,Prog3!HourLog,K$39,FALSE)),IF(ISERROR(VLOOKUP($B49,Prog4!HourLog,K$39,FALSE)),0,VLOOKUP($B49,Prog4!HourLog,K$39,FALSE)),IF(ISERROR(VLOOKUP($B49,Prog5!HourLog,K$39,FALSE)),0,VLOOKUP($B49,Prog5!HourLog,K$39,FALSE)))</f>
        <v>0</v>
      </c>
      <c r="L49" s="40">
        <f>SUM(IF(ISERROR(VLOOKUP($B49,Prog1!HourLog,L$39,FALSE)),0,VLOOKUP($B49,Prog1!HourLog,L$39,FALSE)),IF(ISERROR(VLOOKUP($B49,Prog2!HourLog,L$39,FALSE)),0,VLOOKUP($B49,Prog2!HourLog,L$39,FALSE)),IF(ISERROR(VLOOKUP($B49,Prog3!HourLog,L$39,FALSE)),0,VLOOKUP($B49,Prog3!HourLog,L$39,FALSE)),IF(ISERROR(VLOOKUP($B49,Prog4!HourLog,L$39,FALSE)),0,VLOOKUP($B49,Prog4!HourLog,L$39,FALSE)),IF(ISERROR(VLOOKUP($B49,Prog5!HourLog,L$39,FALSE)),0,VLOOKUP($B49,Prog5!HourLog,L$39,FALSE)))</f>
        <v>0</v>
      </c>
      <c r="M49" s="40">
        <f>SUM(IF(ISERROR(VLOOKUP($B49,Prog1!HourLog,M$39,FALSE)),0,VLOOKUP($B49,Prog1!HourLog,M$39,FALSE)),IF(ISERROR(VLOOKUP($B49,Prog2!HourLog,M$39,FALSE)),0,VLOOKUP($B49,Prog2!HourLog,M$39,FALSE)),IF(ISERROR(VLOOKUP($B49,Prog3!HourLog,M$39,FALSE)),0,VLOOKUP($B49,Prog3!HourLog,M$39,FALSE)),IF(ISERROR(VLOOKUP($B49,Prog4!HourLog,M$39,FALSE)),0,VLOOKUP($B49,Prog4!HourLog,M$39,FALSE)),IF(ISERROR(VLOOKUP($B49,Prog5!HourLog,M$39,FALSE)),0,VLOOKUP($B49,Prog5!HourLog,M$39,FALSE)))</f>
        <v>0</v>
      </c>
      <c r="N49" s="40">
        <f>SUM(IF(ISERROR(VLOOKUP($B49,Prog1!HourLog,N$39,FALSE)),0,VLOOKUP($B49,Prog1!HourLog,N$39,FALSE)),IF(ISERROR(VLOOKUP($B49,Prog2!HourLog,N$39,FALSE)),0,VLOOKUP($B49,Prog2!HourLog,N$39,FALSE)),IF(ISERROR(VLOOKUP($B49,Prog3!HourLog,N$39,FALSE)),0,VLOOKUP($B49,Prog3!HourLog,N$39,FALSE)),IF(ISERROR(VLOOKUP($B49,Prog4!HourLog,N$39,FALSE)),0,VLOOKUP($B49,Prog4!HourLog,N$39,FALSE)),IF(ISERROR(VLOOKUP($B49,Prog5!HourLog,N$39,FALSE)),0,VLOOKUP($B49,Prog5!HourLog,N$39,FALSE)))</f>
        <v>0</v>
      </c>
      <c r="O49" s="40">
        <f>SUM(IF(ISERROR(VLOOKUP($B49,Prog1!HourLog,O$39,FALSE)),0,VLOOKUP($B49,Prog1!HourLog,O$39,FALSE)),IF(ISERROR(VLOOKUP($B49,Prog2!HourLog,O$39,FALSE)),0,VLOOKUP($B49,Prog2!HourLog,O$39,FALSE)),IF(ISERROR(VLOOKUP($B49,Prog3!HourLog,O$39,FALSE)),0,VLOOKUP($B49,Prog3!HourLog,O$39,FALSE)),IF(ISERROR(VLOOKUP($B49,Prog4!HourLog,O$39,FALSE)),0,VLOOKUP($B49,Prog4!HourLog,O$39,FALSE)),IF(ISERROR(VLOOKUP($B49,Prog5!HourLog,O$39,FALSE)),0,VLOOKUP($B49,Prog5!HourLog,O$39,FALSE)))</f>
        <v>0</v>
      </c>
      <c r="P49" s="40">
        <f>SUM(IF(ISERROR(VLOOKUP($B49,Prog1!HourLog,P$39,FALSE)),0,VLOOKUP($B49,Prog1!HourLog,P$39,FALSE)),IF(ISERROR(VLOOKUP($B49,Prog2!HourLog,P$39,FALSE)),0,VLOOKUP($B49,Prog2!HourLog,P$39,FALSE)),IF(ISERROR(VLOOKUP($B49,Prog3!HourLog,P$39,FALSE)),0,VLOOKUP($B49,Prog3!HourLog,P$39,FALSE)),IF(ISERROR(VLOOKUP($B49,Prog4!HourLog,P$39,FALSE)),0,VLOOKUP($B49,Prog4!HourLog,P$39,FALSE)),IF(ISERROR(VLOOKUP($B49,Prog5!HourLog,P$39,FALSE)),0,VLOOKUP($B49,Prog5!HourLog,P$39,FALSE)))</f>
        <v>0</v>
      </c>
      <c r="Q49" s="40">
        <f>SUM(IF(ISERROR(VLOOKUP($B49,Prog1!HourLog,Q$39,FALSE)),0,VLOOKUP($B49,Prog1!HourLog,Q$39,FALSE)),IF(ISERROR(VLOOKUP($B49,Prog2!HourLog,Q$39,FALSE)),0,VLOOKUP($B49,Prog2!HourLog,Q$39,FALSE)),IF(ISERROR(VLOOKUP($B49,Prog3!HourLog,Q$39,FALSE)),0,VLOOKUP($B49,Prog3!HourLog,Q$39,FALSE)),IF(ISERROR(VLOOKUP($B49,Prog4!HourLog,Q$39,FALSE)),0,VLOOKUP($B49,Prog4!HourLog,Q$39,FALSE)),IF(ISERROR(VLOOKUP($B49,Prog5!HourLog,Q$39,FALSE)),0,VLOOKUP($B49,Prog5!HourLog,Q$39,FALSE)))</f>
        <v>0</v>
      </c>
      <c r="R49" s="40">
        <f>SUM(IF(ISERROR(VLOOKUP($B49,Prog1!HourLog,R$39,FALSE)),0,VLOOKUP($B49,Prog1!HourLog,R$39,FALSE)),IF(ISERROR(VLOOKUP($B49,Prog2!HourLog,R$39,FALSE)),0,VLOOKUP($B49,Prog2!HourLog,R$39,FALSE)),IF(ISERROR(VLOOKUP($B49,Prog3!HourLog,R$39,FALSE)),0,VLOOKUP($B49,Prog3!HourLog,R$39,FALSE)),IF(ISERROR(VLOOKUP($B49,Prog4!HourLog,R$39,FALSE)),0,VLOOKUP($B49,Prog4!HourLog,R$39,FALSE)),IF(ISERROR(VLOOKUP($B49,Prog5!HourLog,R$39,FALSE)),0,VLOOKUP($B49,Prog5!HourLog,R$39,FALSE)))</f>
        <v>0</v>
      </c>
      <c r="S49" s="40">
        <f>SUM(IF(ISERROR(VLOOKUP($B49,Prog1!HourLog,S$39,FALSE)),0,VLOOKUP($B49,Prog1!HourLog,S$39,FALSE)),IF(ISERROR(VLOOKUP($B49,Prog2!HourLog,S$39,FALSE)),0,VLOOKUP($B49,Prog2!HourLog,S$39,FALSE)),IF(ISERROR(VLOOKUP($B49,Prog3!HourLog,S$39,FALSE)),0,VLOOKUP($B49,Prog3!HourLog,S$39,FALSE)),IF(ISERROR(VLOOKUP($B49,Prog4!HourLog,S$39,FALSE)),0,VLOOKUP($B49,Prog4!HourLog,S$39,FALSE)),IF(ISERROR(VLOOKUP($B49,Prog5!HourLog,S$39,FALSE)),0,VLOOKUP($B49,Prog5!HourLog,S$39,FALSE)))</f>
        <v>0</v>
      </c>
      <c r="T49" s="40">
        <f>SUM(IF(ISERROR(VLOOKUP($B49,Prog1!HourLog,T$39,FALSE)),0,VLOOKUP($B49,Prog1!HourLog,T$39,FALSE)),IF(ISERROR(VLOOKUP($B49,Prog2!HourLog,T$39,FALSE)),0,VLOOKUP($B49,Prog2!HourLog,T$39,FALSE)),IF(ISERROR(VLOOKUP($B49,Prog3!HourLog,T$39,FALSE)),0,VLOOKUP($B49,Prog3!HourLog,T$39,FALSE)),IF(ISERROR(VLOOKUP($B49,Prog4!HourLog,T$39,FALSE)),0,VLOOKUP($B49,Prog4!HourLog,T$39,FALSE)),IF(ISERROR(VLOOKUP($B49,Prog5!HourLog,T$39,FALSE)),0,VLOOKUP($B49,Prog5!HourLog,T$39,FALSE)))</f>
        <v>0</v>
      </c>
      <c r="U49" s="40">
        <f>SUM(IF(ISERROR(VLOOKUP($B49,Prog1!HourLog,U$39,FALSE)),0,VLOOKUP($B49,Prog1!HourLog,U$39,FALSE)),IF(ISERROR(VLOOKUP($B49,Prog2!HourLog,U$39,FALSE)),0,VLOOKUP($B49,Prog2!HourLog,U$39,FALSE)),IF(ISERROR(VLOOKUP($B49,Prog3!HourLog,U$39,FALSE)),0,VLOOKUP($B49,Prog3!HourLog,U$39,FALSE)),IF(ISERROR(VLOOKUP($B49,Prog4!HourLog,U$39,FALSE)),0,VLOOKUP($B49,Prog4!HourLog,U$39,FALSE)),IF(ISERROR(VLOOKUP($B49,Prog5!HourLog,U$39,FALSE)),0,VLOOKUP($B49,Prog5!HourLog,U$39,FALSE)))</f>
        <v>0</v>
      </c>
      <c r="V49" s="40">
        <f>SUM(IF(ISERROR(VLOOKUP($B49,Prog1!HourLog,V$39,FALSE)),0,VLOOKUP($B49,Prog1!HourLog,V$39,FALSE)),IF(ISERROR(VLOOKUP($B49,Prog2!HourLog,V$39,FALSE)),0,VLOOKUP($B49,Prog2!HourLog,V$39,FALSE)),IF(ISERROR(VLOOKUP($B49,Prog3!HourLog,V$39,FALSE)),0,VLOOKUP($B49,Prog3!HourLog,V$39,FALSE)),IF(ISERROR(VLOOKUP($B49,Prog4!HourLog,V$39,FALSE)),0,VLOOKUP($B49,Prog4!HourLog,V$39,FALSE)),IF(ISERROR(VLOOKUP($B49,Prog5!HourLog,V$39,FALSE)),0,VLOOKUP($B49,Prog5!HourLog,V$39,FALSE)))</f>
        <v>0</v>
      </c>
      <c r="W49" s="40">
        <f>SUM(IF(ISERROR(VLOOKUP($B49,Prog1!HourLog,W$39,FALSE)),0,VLOOKUP($B49,Prog1!HourLog,W$39,FALSE)),IF(ISERROR(VLOOKUP($B49,Prog2!HourLog,W$39,FALSE)),0,VLOOKUP($B49,Prog2!HourLog,W$39,FALSE)),IF(ISERROR(VLOOKUP($B49,Prog3!HourLog,W$39,FALSE)),0,VLOOKUP($B49,Prog3!HourLog,W$39,FALSE)),IF(ISERROR(VLOOKUP($B49,Prog4!HourLog,W$39,FALSE)),0,VLOOKUP($B49,Prog4!HourLog,W$39,FALSE)),IF(ISERROR(VLOOKUP($B49,Prog5!HourLog,W$39,FALSE)),0,VLOOKUP($B49,Prog5!HourLog,W$39,FALSE)))</f>
        <v>0</v>
      </c>
      <c r="X49" s="40">
        <f>SUM(IF(ISERROR(VLOOKUP($B49,Prog1!HourLog,X$39,FALSE)),0,VLOOKUP($B49,Prog1!HourLog,X$39,FALSE)),IF(ISERROR(VLOOKUP($B49,Prog2!HourLog,X$39,FALSE)),0,VLOOKUP($B49,Prog2!HourLog,X$39,FALSE)),IF(ISERROR(VLOOKUP($B49,Prog3!HourLog,X$39,FALSE)),0,VLOOKUP($B49,Prog3!HourLog,X$39,FALSE)),IF(ISERROR(VLOOKUP($B49,Prog4!HourLog,X$39,FALSE)),0,VLOOKUP($B49,Prog4!HourLog,X$39,FALSE)),IF(ISERROR(VLOOKUP($B49,Prog5!HourLog,X$39,FALSE)),0,VLOOKUP($B49,Prog5!HourLog,X$39,FALSE)))</f>
        <v>0</v>
      </c>
      <c r="Y49" s="40">
        <f>SUM(IF(ISERROR(VLOOKUP($B49,Prog1!HourLog,Y$39,FALSE)),0,VLOOKUP($B49,Prog1!HourLog,Y$39,FALSE)),IF(ISERROR(VLOOKUP($B49,Prog2!HourLog,Y$39,FALSE)),0,VLOOKUP($B49,Prog2!HourLog,Y$39,FALSE)),IF(ISERROR(VLOOKUP($B49,Prog3!HourLog,Y$39,FALSE)),0,VLOOKUP($B49,Prog3!HourLog,Y$39,FALSE)),IF(ISERROR(VLOOKUP($B49,Prog4!HourLog,Y$39,FALSE)),0,VLOOKUP($B49,Prog4!HourLog,Y$39,FALSE)),IF(ISERROR(VLOOKUP($B49,Prog5!HourLog,Y$39,FALSE)),0,VLOOKUP($B49,Prog5!HourLog,Y$39,FALSE)))</f>
        <v>0</v>
      </c>
      <c r="Z49" s="40">
        <f>SUM(IF(ISERROR(VLOOKUP($B49,Prog1!HourLog,Z$39,FALSE)),0,VLOOKUP($B49,Prog1!HourLog,Z$39,FALSE)),IF(ISERROR(VLOOKUP($B49,Prog2!HourLog,Z$39,FALSE)),0,VLOOKUP($B49,Prog2!HourLog,Z$39,FALSE)),IF(ISERROR(VLOOKUP($B49,Prog3!HourLog,Z$39,FALSE)),0,VLOOKUP($B49,Prog3!HourLog,Z$39,FALSE)),IF(ISERROR(VLOOKUP($B49,Prog4!HourLog,Z$39,FALSE)),0,VLOOKUP($B49,Prog4!HourLog,Z$39,FALSE)),IF(ISERROR(VLOOKUP($B49,Prog5!HourLog,Z$39,FALSE)),0,VLOOKUP($B49,Prog5!HourLog,Z$39,FALSE)))</f>
        <v>0</v>
      </c>
      <c r="AA49" s="62">
        <f t="shared" si="34"/>
        <v>20.5</v>
      </c>
    </row>
    <row r="50" spans="2:27" ht="12.75">
      <c r="B50" s="17" t="str">
        <f t="shared" si="33"/>
        <v>Ford</v>
      </c>
      <c r="C50" s="40">
        <f>SUM(IF(ISERROR(VLOOKUP($B50,Prog1!HourLog,C$39,FALSE)),0,VLOOKUP($B50,Prog1!HourLog,C$39,FALSE)),IF(ISERROR(VLOOKUP($B50,Prog2!HourLog,C$39,FALSE)),0,VLOOKUP($B50,Prog2!HourLog,C$39,FALSE)),IF(ISERROR(VLOOKUP($B50,Prog3!HourLog,C$39,FALSE)),0,VLOOKUP($B50,Prog3!HourLog,C$39,FALSE)),IF(ISERROR(VLOOKUP($B50,Prog4!HourLog,C$39,FALSE)),0,VLOOKUP($B50,Prog4!HourLog,C$39,FALSE)),IF(ISERROR(VLOOKUP($B50,Prog5!HourLog,C$39,FALSE)),0,VLOOKUP($B50,Prog5!HourLog,C$39,FALSE)))</f>
        <v>2</v>
      </c>
      <c r="D50" s="40">
        <f>SUM(IF(ISERROR(VLOOKUP($B50,Prog1!HourLog,D$39,FALSE)),0,VLOOKUP($B50,Prog1!HourLog,D$39,FALSE)),IF(ISERROR(VLOOKUP($B50,Prog2!HourLog,D$39,FALSE)),0,VLOOKUP($B50,Prog2!HourLog,D$39,FALSE)),IF(ISERROR(VLOOKUP($B50,Prog3!HourLog,D$39,FALSE)),0,VLOOKUP($B50,Prog3!HourLog,D$39,FALSE)),IF(ISERROR(VLOOKUP($B50,Prog4!HourLog,D$39,FALSE)),0,VLOOKUP($B50,Prog4!HourLog,D$39,FALSE)),IF(ISERROR(VLOOKUP($B50,Prog5!HourLog,D$39,FALSE)),0,VLOOKUP($B50,Prog5!HourLog,D$39,FALSE)))</f>
        <v>8</v>
      </c>
      <c r="E50" s="40">
        <f>SUM(IF(ISERROR(VLOOKUP($B50,Prog1!HourLog,E$39,FALSE)),0,VLOOKUP($B50,Prog1!HourLog,E$39,FALSE)),IF(ISERROR(VLOOKUP($B50,Prog2!HourLog,E$39,FALSE)),0,VLOOKUP($B50,Prog2!HourLog,E$39,FALSE)),IF(ISERROR(VLOOKUP($B50,Prog3!HourLog,E$39,FALSE)),0,VLOOKUP($B50,Prog3!HourLog,E$39,FALSE)),IF(ISERROR(VLOOKUP($B50,Prog4!HourLog,E$39,FALSE)),0,VLOOKUP($B50,Prog4!HourLog,E$39,FALSE)),IF(ISERROR(VLOOKUP($B50,Prog5!HourLog,E$39,FALSE)),0,VLOOKUP($B50,Prog5!HourLog,E$39,FALSE)))</f>
        <v>2</v>
      </c>
      <c r="F50" s="40">
        <f>SUM(IF(ISERROR(VLOOKUP($B50,Prog1!HourLog,F$39,FALSE)),0,VLOOKUP($B50,Prog1!HourLog,F$39,FALSE)),IF(ISERROR(VLOOKUP($B50,Prog2!HourLog,F$39,FALSE)),0,VLOOKUP($B50,Prog2!HourLog,F$39,FALSE)),IF(ISERROR(VLOOKUP($B50,Prog3!HourLog,F$39,FALSE)),0,VLOOKUP($B50,Prog3!HourLog,F$39,FALSE)),IF(ISERROR(VLOOKUP($B50,Prog4!HourLog,F$39,FALSE)),0,VLOOKUP($B50,Prog4!HourLog,F$39,FALSE)),IF(ISERROR(VLOOKUP($B50,Prog5!HourLog,F$39,FALSE)),0,VLOOKUP($B50,Prog5!HourLog,F$39,FALSE)))</f>
        <v>0</v>
      </c>
      <c r="G50" s="40">
        <f>SUM(IF(ISERROR(VLOOKUP($B50,Prog1!HourLog,G$39,FALSE)),0,VLOOKUP($B50,Prog1!HourLog,G$39,FALSE)),IF(ISERROR(VLOOKUP($B50,Prog2!HourLog,G$39,FALSE)),0,VLOOKUP($B50,Prog2!HourLog,G$39,FALSE)),IF(ISERROR(VLOOKUP($B50,Prog3!HourLog,G$39,FALSE)),0,VLOOKUP($B50,Prog3!HourLog,G$39,FALSE)),IF(ISERROR(VLOOKUP($B50,Prog4!HourLog,G$39,FALSE)),0,VLOOKUP($B50,Prog4!HourLog,G$39,FALSE)),IF(ISERROR(VLOOKUP($B50,Prog5!HourLog,G$39,FALSE)),0,VLOOKUP($B50,Prog5!HourLog,G$39,FALSE)))</f>
        <v>0</v>
      </c>
      <c r="H50" s="40">
        <f>SUM(IF(ISERROR(VLOOKUP($B50,Prog1!HourLog,H$39,FALSE)),0,VLOOKUP($B50,Prog1!HourLog,H$39,FALSE)),IF(ISERROR(VLOOKUP($B50,Prog2!HourLog,H$39,FALSE)),0,VLOOKUP($B50,Prog2!HourLog,H$39,FALSE)),IF(ISERROR(VLOOKUP($B50,Prog3!HourLog,H$39,FALSE)),0,VLOOKUP($B50,Prog3!HourLog,H$39,FALSE)),IF(ISERROR(VLOOKUP($B50,Prog4!HourLog,H$39,FALSE)),0,VLOOKUP($B50,Prog4!HourLog,H$39,FALSE)),IF(ISERROR(VLOOKUP($B50,Prog5!HourLog,H$39,FALSE)),0,VLOOKUP($B50,Prog5!HourLog,H$39,FALSE)))</f>
        <v>0</v>
      </c>
      <c r="I50" s="40">
        <f>SUM(IF(ISERROR(VLOOKUP($B50,Prog1!HourLog,I$39,FALSE)),0,VLOOKUP($B50,Prog1!HourLog,I$39,FALSE)),IF(ISERROR(VLOOKUP($B50,Prog2!HourLog,I$39,FALSE)),0,VLOOKUP($B50,Prog2!HourLog,I$39,FALSE)),IF(ISERROR(VLOOKUP($B50,Prog3!HourLog,I$39,FALSE)),0,VLOOKUP($B50,Prog3!HourLog,I$39,FALSE)),IF(ISERROR(VLOOKUP($B50,Prog4!HourLog,I$39,FALSE)),0,VLOOKUP($B50,Prog4!HourLog,I$39,FALSE)),IF(ISERROR(VLOOKUP($B50,Prog5!HourLog,I$39,FALSE)),0,VLOOKUP($B50,Prog5!HourLog,I$39,FALSE)))</f>
        <v>0</v>
      </c>
      <c r="J50" s="40">
        <f>SUM(IF(ISERROR(VLOOKUP($B50,Prog1!HourLog,J$39,FALSE)),0,VLOOKUP($B50,Prog1!HourLog,J$39,FALSE)),IF(ISERROR(VLOOKUP($B50,Prog2!HourLog,J$39,FALSE)),0,VLOOKUP($B50,Prog2!HourLog,J$39,FALSE)),IF(ISERROR(VLOOKUP($B50,Prog3!HourLog,J$39,FALSE)),0,VLOOKUP($B50,Prog3!HourLog,J$39,FALSE)),IF(ISERROR(VLOOKUP($B50,Prog4!HourLog,J$39,FALSE)),0,VLOOKUP($B50,Prog4!HourLog,J$39,FALSE)),IF(ISERROR(VLOOKUP($B50,Prog5!HourLog,J$39,FALSE)),0,VLOOKUP($B50,Prog5!HourLog,J$39,FALSE)))</f>
        <v>0</v>
      </c>
      <c r="K50" s="40">
        <f>SUM(IF(ISERROR(VLOOKUP($B50,Prog1!HourLog,K$39,FALSE)),0,VLOOKUP($B50,Prog1!HourLog,K$39,FALSE)),IF(ISERROR(VLOOKUP($B50,Prog2!HourLog,K$39,FALSE)),0,VLOOKUP($B50,Prog2!HourLog,K$39,FALSE)),IF(ISERROR(VLOOKUP($B50,Prog3!HourLog,K$39,FALSE)),0,VLOOKUP($B50,Prog3!HourLog,K$39,FALSE)),IF(ISERROR(VLOOKUP($B50,Prog4!HourLog,K$39,FALSE)),0,VLOOKUP($B50,Prog4!HourLog,K$39,FALSE)),IF(ISERROR(VLOOKUP($B50,Prog5!HourLog,K$39,FALSE)),0,VLOOKUP($B50,Prog5!HourLog,K$39,FALSE)))</f>
        <v>0</v>
      </c>
      <c r="L50" s="40">
        <f>SUM(IF(ISERROR(VLOOKUP($B50,Prog1!HourLog,L$39,FALSE)),0,VLOOKUP($B50,Prog1!HourLog,L$39,FALSE)),IF(ISERROR(VLOOKUP($B50,Prog2!HourLog,L$39,FALSE)),0,VLOOKUP($B50,Prog2!HourLog,L$39,FALSE)),IF(ISERROR(VLOOKUP($B50,Prog3!HourLog,L$39,FALSE)),0,VLOOKUP($B50,Prog3!HourLog,L$39,FALSE)),IF(ISERROR(VLOOKUP($B50,Prog4!HourLog,L$39,FALSE)),0,VLOOKUP($B50,Prog4!HourLog,L$39,FALSE)),IF(ISERROR(VLOOKUP($B50,Prog5!HourLog,L$39,FALSE)),0,VLOOKUP($B50,Prog5!HourLog,L$39,FALSE)))</f>
        <v>0</v>
      </c>
      <c r="M50" s="40">
        <f>SUM(IF(ISERROR(VLOOKUP($B50,Prog1!HourLog,M$39,FALSE)),0,VLOOKUP($B50,Prog1!HourLog,M$39,FALSE)),IF(ISERROR(VLOOKUP($B50,Prog2!HourLog,M$39,FALSE)),0,VLOOKUP($B50,Prog2!HourLog,M$39,FALSE)),IF(ISERROR(VLOOKUP($B50,Prog3!HourLog,M$39,FALSE)),0,VLOOKUP($B50,Prog3!HourLog,M$39,FALSE)),IF(ISERROR(VLOOKUP($B50,Prog4!HourLog,M$39,FALSE)),0,VLOOKUP($B50,Prog4!HourLog,M$39,FALSE)),IF(ISERROR(VLOOKUP($B50,Prog5!HourLog,M$39,FALSE)),0,VLOOKUP($B50,Prog5!HourLog,M$39,FALSE)))</f>
        <v>0</v>
      </c>
      <c r="N50" s="40">
        <f>SUM(IF(ISERROR(VLOOKUP($B50,Prog1!HourLog,N$39,FALSE)),0,VLOOKUP($B50,Prog1!HourLog,N$39,FALSE)),IF(ISERROR(VLOOKUP($B50,Prog2!HourLog,N$39,FALSE)),0,VLOOKUP($B50,Prog2!HourLog,N$39,FALSE)),IF(ISERROR(VLOOKUP($B50,Prog3!HourLog,N$39,FALSE)),0,VLOOKUP($B50,Prog3!HourLog,N$39,FALSE)),IF(ISERROR(VLOOKUP($B50,Prog4!HourLog,N$39,FALSE)),0,VLOOKUP($B50,Prog4!HourLog,N$39,FALSE)),IF(ISERROR(VLOOKUP($B50,Prog5!HourLog,N$39,FALSE)),0,VLOOKUP($B50,Prog5!HourLog,N$39,FALSE)))</f>
        <v>0</v>
      </c>
      <c r="O50" s="40">
        <f>SUM(IF(ISERROR(VLOOKUP($B50,Prog1!HourLog,O$39,FALSE)),0,VLOOKUP($B50,Prog1!HourLog,O$39,FALSE)),IF(ISERROR(VLOOKUP($B50,Prog2!HourLog,O$39,FALSE)),0,VLOOKUP($B50,Prog2!HourLog,O$39,FALSE)),IF(ISERROR(VLOOKUP($B50,Prog3!HourLog,O$39,FALSE)),0,VLOOKUP($B50,Prog3!HourLog,O$39,FALSE)),IF(ISERROR(VLOOKUP($B50,Prog4!HourLog,O$39,FALSE)),0,VLOOKUP($B50,Prog4!HourLog,O$39,FALSE)),IF(ISERROR(VLOOKUP($B50,Prog5!HourLog,O$39,FALSE)),0,VLOOKUP($B50,Prog5!HourLog,O$39,FALSE)))</f>
        <v>0</v>
      </c>
      <c r="P50" s="40">
        <f>SUM(IF(ISERROR(VLOOKUP($B50,Prog1!HourLog,P$39,FALSE)),0,VLOOKUP($B50,Prog1!HourLog,P$39,FALSE)),IF(ISERROR(VLOOKUP($B50,Prog2!HourLog,P$39,FALSE)),0,VLOOKUP($B50,Prog2!HourLog,P$39,FALSE)),IF(ISERROR(VLOOKUP($B50,Prog3!HourLog,P$39,FALSE)),0,VLOOKUP($B50,Prog3!HourLog,P$39,FALSE)),IF(ISERROR(VLOOKUP($B50,Prog4!HourLog,P$39,FALSE)),0,VLOOKUP($B50,Prog4!HourLog,P$39,FALSE)),IF(ISERROR(VLOOKUP($B50,Prog5!HourLog,P$39,FALSE)),0,VLOOKUP($B50,Prog5!HourLog,P$39,FALSE)))</f>
        <v>0</v>
      </c>
      <c r="Q50" s="40">
        <f>SUM(IF(ISERROR(VLOOKUP($B50,Prog1!HourLog,Q$39,FALSE)),0,VLOOKUP($B50,Prog1!HourLog,Q$39,FALSE)),IF(ISERROR(VLOOKUP($B50,Prog2!HourLog,Q$39,FALSE)),0,VLOOKUP($B50,Prog2!HourLog,Q$39,FALSE)),IF(ISERROR(VLOOKUP($B50,Prog3!HourLog,Q$39,FALSE)),0,VLOOKUP($B50,Prog3!HourLog,Q$39,FALSE)),IF(ISERROR(VLOOKUP($B50,Prog4!HourLog,Q$39,FALSE)),0,VLOOKUP($B50,Prog4!HourLog,Q$39,FALSE)),IF(ISERROR(VLOOKUP($B50,Prog5!HourLog,Q$39,FALSE)),0,VLOOKUP($B50,Prog5!HourLog,Q$39,FALSE)))</f>
        <v>0</v>
      </c>
      <c r="R50" s="40">
        <f>SUM(IF(ISERROR(VLOOKUP($B50,Prog1!HourLog,R$39,FALSE)),0,VLOOKUP($B50,Prog1!HourLog,R$39,FALSE)),IF(ISERROR(VLOOKUP($B50,Prog2!HourLog,R$39,FALSE)),0,VLOOKUP($B50,Prog2!HourLog,R$39,FALSE)),IF(ISERROR(VLOOKUP($B50,Prog3!HourLog,R$39,FALSE)),0,VLOOKUP($B50,Prog3!HourLog,R$39,FALSE)),IF(ISERROR(VLOOKUP($B50,Prog4!HourLog,R$39,FALSE)),0,VLOOKUP($B50,Prog4!HourLog,R$39,FALSE)),IF(ISERROR(VLOOKUP($B50,Prog5!HourLog,R$39,FALSE)),0,VLOOKUP($B50,Prog5!HourLog,R$39,FALSE)))</f>
        <v>0</v>
      </c>
      <c r="S50" s="40">
        <f>SUM(IF(ISERROR(VLOOKUP($B50,Prog1!HourLog,S$39,FALSE)),0,VLOOKUP($B50,Prog1!HourLog,S$39,FALSE)),IF(ISERROR(VLOOKUP($B50,Prog2!HourLog,S$39,FALSE)),0,VLOOKUP($B50,Prog2!HourLog,S$39,FALSE)),IF(ISERROR(VLOOKUP($B50,Prog3!HourLog,S$39,FALSE)),0,VLOOKUP($B50,Prog3!HourLog,S$39,FALSE)),IF(ISERROR(VLOOKUP($B50,Prog4!HourLog,S$39,FALSE)),0,VLOOKUP($B50,Prog4!HourLog,S$39,FALSE)),IF(ISERROR(VLOOKUP($B50,Prog5!HourLog,S$39,FALSE)),0,VLOOKUP($B50,Prog5!HourLog,S$39,FALSE)))</f>
        <v>0</v>
      </c>
      <c r="T50" s="40">
        <f>SUM(IF(ISERROR(VLOOKUP($B50,Prog1!HourLog,T$39,FALSE)),0,VLOOKUP($B50,Prog1!HourLog,T$39,FALSE)),IF(ISERROR(VLOOKUP($B50,Prog2!HourLog,T$39,FALSE)),0,VLOOKUP($B50,Prog2!HourLog,T$39,FALSE)),IF(ISERROR(VLOOKUP($B50,Prog3!HourLog,T$39,FALSE)),0,VLOOKUP($B50,Prog3!HourLog,T$39,FALSE)),IF(ISERROR(VLOOKUP($B50,Prog4!HourLog,T$39,FALSE)),0,VLOOKUP($B50,Prog4!HourLog,T$39,FALSE)),IF(ISERROR(VLOOKUP($B50,Prog5!HourLog,T$39,FALSE)),0,VLOOKUP($B50,Prog5!HourLog,T$39,FALSE)))</f>
        <v>0</v>
      </c>
      <c r="U50" s="40">
        <f>SUM(IF(ISERROR(VLOOKUP($B50,Prog1!HourLog,U$39,FALSE)),0,VLOOKUP($B50,Prog1!HourLog,U$39,FALSE)),IF(ISERROR(VLOOKUP($B50,Prog2!HourLog,U$39,FALSE)),0,VLOOKUP($B50,Prog2!HourLog,U$39,FALSE)),IF(ISERROR(VLOOKUP($B50,Prog3!HourLog,U$39,FALSE)),0,VLOOKUP($B50,Prog3!HourLog,U$39,FALSE)),IF(ISERROR(VLOOKUP($B50,Prog4!HourLog,U$39,FALSE)),0,VLOOKUP($B50,Prog4!HourLog,U$39,FALSE)),IF(ISERROR(VLOOKUP($B50,Prog5!HourLog,U$39,FALSE)),0,VLOOKUP($B50,Prog5!HourLog,U$39,FALSE)))</f>
        <v>0</v>
      </c>
      <c r="V50" s="40">
        <f>SUM(IF(ISERROR(VLOOKUP($B50,Prog1!HourLog,V$39,FALSE)),0,VLOOKUP($B50,Prog1!HourLog,V$39,FALSE)),IF(ISERROR(VLOOKUP($B50,Prog2!HourLog,V$39,FALSE)),0,VLOOKUP($B50,Prog2!HourLog,V$39,FALSE)),IF(ISERROR(VLOOKUP($B50,Prog3!HourLog,V$39,FALSE)),0,VLOOKUP($B50,Prog3!HourLog,V$39,FALSE)),IF(ISERROR(VLOOKUP($B50,Prog4!HourLog,V$39,FALSE)),0,VLOOKUP($B50,Prog4!HourLog,V$39,FALSE)),IF(ISERROR(VLOOKUP($B50,Prog5!HourLog,V$39,FALSE)),0,VLOOKUP($B50,Prog5!HourLog,V$39,FALSE)))</f>
        <v>0</v>
      </c>
      <c r="W50" s="40">
        <f>SUM(IF(ISERROR(VLOOKUP($B50,Prog1!HourLog,W$39,FALSE)),0,VLOOKUP($B50,Prog1!HourLog,W$39,FALSE)),IF(ISERROR(VLOOKUP($B50,Prog2!HourLog,W$39,FALSE)),0,VLOOKUP($B50,Prog2!HourLog,W$39,FALSE)),IF(ISERROR(VLOOKUP($B50,Prog3!HourLog,W$39,FALSE)),0,VLOOKUP($B50,Prog3!HourLog,W$39,FALSE)),IF(ISERROR(VLOOKUP($B50,Prog4!HourLog,W$39,FALSE)),0,VLOOKUP($B50,Prog4!HourLog,W$39,FALSE)),IF(ISERROR(VLOOKUP($B50,Prog5!HourLog,W$39,FALSE)),0,VLOOKUP($B50,Prog5!HourLog,W$39,FALSE)))</f>
        <v>0</v>
      </c>
      <c r="X50" s="40">
        <f>SUM(IF(ISERROR(VLOOKUP($B50,Prog1!HourLog,X$39,FALSE)),0,VLOOKUP($B50,Prog1!HourLog,X$39,FALSE)),IF(ISERROR(VLOOKUP($B50,Prog2!HourLog,X$39,FALSE)),0,VLOOKUP($B50,Prog2!HourLog,X$39,FALSE)),IF(ISERROR(VLOOKUP($B50,Prog3!HourLog,X$39,FALSE)),0,VLOOKUP($B50,Prog3!HourLog,X$39,FALSE)),IF(ISERROR(VLOOKUP($B50,Prog4!HourLog,X$39,FALSE)),0,VLOOKUP($B50,Prog4!HourLog,X$39,FALSE)),IF(ISERROR(VLOOKUP($B50,Prog5!HourLog,X$39,FALSE)),0,VLOOKUP($B50,Prog5!HourLog,X$39,FALSE)))</f>
        <v>0</v>
      </c>
      <c r="Y50" s="40">
        <f>SUM(IF(ISERROR(VLOOKUP($B50,Prog1!HourLog,Y$39,FALSE)),0,VLOOKUP($B50,Prog1!HourLog,Y$39,FALSE)),IF(ISERROR(VLOOKUP($B50,Prog2!HourLog,Y$39,FALSE)),0,VLOOKUP($B50,Prog2!HourLog,Y$39,FALSE)),IF(ISERROR(VLOOKUP($B50,Prog3!HourLog,Y$39,FALSE)),0,VLOOKUP($B50,Prog3!HourLog,Y$39,FALSE)),IF(ISERROR(VLOOKUP($B50,Prog4!HourLog,Y$39,FALSE)),0,VLOOKUP($B50,Prog4!HourLog,Y$39,FALSE)),IF(ISERROR(VLOOKUP($B50,Prog5!HourLog,Y$39,FALSE)),0,VLOOKUP($B50,Prog5!HourLog,Y$39,FALSE)))</f>
        <v>0</v>
      </c>
      <c r="Z50" s="40">
        <f>SUM(IF(ISERROR(VLOOKUP($B50,Prog1!HourLog,Z$39,FALSE)),0,VLOOKUP($B50,Prog1!HourLog,Z$39,FALSE)),IF(ISERROR(VLOOKUP($B50,Prog2!HourLog,Z$39,FALSE)),0,VLOOKUP($B50,Prog2!HourLog,Z$39,FALSE)),IF(ISERROR(VLOOKUP($B50,Prog3!HourLog,Z$39,FALSE)),0,VLOOKUP($B50,Prog3!HourLog,Z$39,FALSE)),IF(ISERROR(VLOOKUP($B50,Prog4!HourLog,Z$39,FALSE)),0,VLOOKUP($B50,Prog4!HourLog,Z$39,FALSE)),IF(ISERROR(VLOOKUP($B50,Prog5!HourLog,Z$39,FALSE)),0,VLOOKUP($B50,Prog5!HourLog,Z$39,FALSE)))</f>
        <v>0</v>
      </c>
      <c r="AA50" s="62">
        <f t="shared" si="34"/>
        <v>12</v>
      </c>
    </row>
    <row r="51" spans="2:27" ht="12.75">
      <c r="B51" s="17" t="str">
        <f t="shared" si="33"/>
        <v>Johnson</v>
      </c>
      <c r="C51" s="40">
        <f>SUM(IF(ISERROR(VLOOKUP($B51,Prog1!HourLog,C$39,FALSE)),0,VLOOKUP($B51,Prog1!HourLog,C$39,FALSE)),IF(ISERROR(VLOOKUP($B51,Prog2!HourLog,C$39,FALSE)),0,VLOOKUP($B51,Prog2!HourLog,C$39,FALSE)),IF(ISERROR(VLOOKUP($B51,Prog3!HourLog,C$39,FALSE)),0,VLOOKUP($B51,Prog3!HourLog,C$39,FALSE)),IF(ISERROR(VLOOKUP($B51,Prog4!HourLog,C$39,FALSE)),0,VLOOKUP($B51,Prog4!HourLog,C$39,FALSE)),IF(ISERROR(VLOOKUP($B51,Prog5!HourLog,C$39,FALSE)),0,VLOOKUP($B51,Prog5!HourLog,C$39,FALSE)))</f>
        <v>0</v>
      </c>
      <c r="D51" s="40">
        <f>SUM(IF(ISERROR(VLOOKUP($B51,Prog1!HourLog,D$39,FALSE)),0,VLOOKUP($B51,Prog1!HourLog,D$39,FALSE)),IF(ISERROR(VLOOKUP($B51,Prog2!HourLog,D$39,FALSE)),0,VLOOKUP($B51,Prog2!HourLog,D$39,FALSE)),IF(ISERROR(VLOOKUP($B51,Prog3!HourLog,D$39,FALSE)),0,VLOOKUP($B51,Prog3!HourLog,D$39,FALSE)),IF(ISERROR(VLOOKUP($B51,Prog4!HourLog,D$39,FALSE)),0,VLOOKUP($B51,Prog4!HourLog,D$39,FALSE)),IF(ISERROR(VLOOKUP($B51,Prog5!HourLog,D$39,FALSE)),0,VLOOKUP($B51,Prog5!HourLog,D$39,FALSE)))</f>
        <v>3.5</v>
      </c>
      <c r="E51" s="40">
        <f>SUM(IF(ISERROR(VLOOKUP($B51,Prog1!HourLog,E$39,FALSE)),0,VLOOKUP($B51,Prog1!HourLog,E$39,FALSE)),IF(ISERROR(VLOOKUP($B51,Prog2!HourLog,E$39,FALSE)),0,VLOOKUP($B51,Prog2!HourLog,E$39,FALSE)),IF(ISERROR(VLOOKUP($B51,Prog3!HourLog,E$39,FALSE)),0,VLOOKUP($B51,Prog3!HourLog,E$39,FALSE)),IF(ISERROR(VLOOKUP($B51,Prog4!HourLog,E$39,FALSE)),0,VLOOKUP($B51,Prog4!HourLog,E$39,FALSE)),IF(ISERROR(VLOOKUP($B51,Prog5!HourLog,E$39,FALSE)),0,VLOOKUP($B51,Prog5!HourLog,E$39,FALSE)))</f>
        <v>1.25</v>
      </c>
      <c r="F51" s="40">
        <f>SUM(IF(ISERROR(VLOOKUP($B51,Prog1!HourLog,F$39,FALSE)),0,VLOOKUP($B51,Prog1!HourLog,F$39,FALSE)),IF(ISERROR(VLOOKUP($B51,Prog2!HourLog,F$39,FALSE)),0,VLOOKUP($B51,Prog2!HourLog,F$39,FALSE)),IF(ISERROR(VLOOKUP($B51,Prog3!HourLog,F$39,FALSE)),0,VLOOKUP($B51,Prog3!HourLog,F$39,FALSE)),IF(ISERROR(VLOOKUP($B51,Prog4!HourLog,F$39,FALSE)),0,VLOOKUP($B51,Prog4!HourLog,F$39,FALSE)),IF(ISERROR(VLOOKUP($B51,Prog5!HourLog,F$39,FALSE)),0,VLOOKUP($B51,Prog5!HourLog,F$39,FALSE)))</f>
        <v>0</v>
      </c>
      <c r="G51" s="40">
        <f>SUM(IF(ISERROR(VLOOKUP($B51,Prog1!HourLog,G$39,FALSE)),0,VLOOKUP($B51,Prog1!HourLog,G$39,FALSE)),IF(ISERROR(VLOOKUP($B51,Prog2!HourLog,G$39,FALSE)),0,VLOOKUP($B51,Prog2!HourLog,G$39,FALSE)),IF(ISERROR(VLOOKUP($B51,Prog3!HourLog,G$39,FALSE)),0,VLOOKUP($B51,Prog3!HourLog,G$39,FALSE)),IF(ISERROR(VLOOKUP($B51,Prog4!HourLog,G$39,FALSE)),0,VLOOKUP($B51,Prog4!HourLog,G$39,FALSE)),IF(ISERROR(VLOOKUP($B51,Prog5!HourLog,G$39,FALSE)),0,VLOOKUP($B51,Prog5!HourLog,G$39,FALSE)))</f>
        <v>0</v>
      </c>
      <c r="H51" s="40">
        <f>SUM(IF(ISERROR(VLOOKUP($B51,Prog1!HourLog,H$39,FALSE)),0,VLOOKUP($B51,Prog1!HourLog,H$39,FALSE)),IF(ISERROR(VLOOKUP($B51,Prog2!HourLog,H$39,FALSE)),0,VLOOKUP($B51,Prog2!HourLog,H$39,FALSE)),IF(ISERROR(VLOOKUP($B51,Prog3!HourLog,H$39,FALSE)),0,VLOOKUP($B51,Prog3!HourLog,H$39,FALSE)),IF(ISERROR(VLOOKUP($B51,Prog4!HourLog,H$39,FALSE)),0,VLOOKUP($B51,Prog4!HourLog,H$39,FALSE)),IF(ISERROR(VLOOKUP($B51,Prog5!HourLog,H$39,FALSE)),0,VLOOKUP($B51,Prog5!HourLog,H$39,FALSE)))</f>
        <v>0</v>
      </c>
      <c r="I51" s="40">
        <f>SUM(IF(ISERROR(VLOOKUP($B51,Prog1!HourLog,I$39,FALSE)),0,VLOOKUP($B51,Prog1!HourLog,I$39,FALSE)),IF(ISERROR(VLOOKUP($B51,Prog2!HourLog,I$39,FALSE)),0,VLOOKUP($B51,Prog2!HourLog,I$39,FALSE)),IF(ISERROR(VLOOKUP($B51,Prog3!HourLog,I$39,FALSE)),0,VLOOKUP($B51,Prog3!HourLog,I$39,FALSE)),IF(ISERROR(VLOOKUP($B51,Prog4!HourLog,I$39,FALSE)),0,VLOOKUP($B51,Prog4!HourLog,I$39,FALSE)),IF(ISERROR(VLOOKUP($B51,Prog5!HourLog,I$39,FALSE)),0,VLOOKUP($B51,Prog5!HourLog,I$39,FALSE)))</f>
        <v>0</v>
      </c>
      <c r="J51" s="40">
        <f>SUM(IF(ISERROR(VLOOKUP($B51,Prog1!HourLog,J$39,FALSE)),0,VLOOKUP($B51,Prog1!HourLog,J$39,FALSE)),IF(ISERROR(VLOOKUP($B51,Prog2!HourLog,J$39,FALSE)),0,VLOOKUP($B51,Prog2!HourLog,J$39,FALSE)),IF(ISERROR(VLOOKUP($B51,Prog3!HourLog,J$39,FALSE)),0,VLOOKUP($B51,Prog3!HourLog,J$39,FALSE)),IF(ISERROR(VLOOKUP($B51,Prog4!HourLog,J$39,FALSE)),0,VLOOKUP($B51,Prog4!HourLog,J$39,FALSE)),IF(ISERROR(VLOOKUP($B51,Prog5!HourLog,J$39,FALSE)),0,VLOOKUP($B51,Prog5!HourLog,J$39,FALSE)))</f>
        <v>0</v>
      </c>
      <c r="K51" s="40">
        <f>SUM(IF(ISERROR(VLOOKUP($B51,Prog1!HourLog,K$39,FALSE)),0,VLOOKUP($B51,Prog1!HourLog,K$39,FALSE)),IF(ISERROR(VLOOKUP($B51,Prog2!HourLog,K$39,FALSE)),0,VLOOKUP($B51,Prog2!HourLog,K$39,FALSE)),IF(ISERROR(VLOOKUP($B51,Prog3!HourLog,K$39,FALSE)),0,VLOOKUP($B51,Prog3!HourLog,K$39,FALSE)),IF(ISERROR(VLOOKUP($B51,Prog4!HourLog,K$39,FALSE)),0,VLOOKUP($B51,Prog4!HourLog,K$39,FALSE)),IF(ISERROR(VLOOKUP($B51,Prog5!HourLog,K$39,FALSE)),0,VLOOKUP($B51,Prog5!HourLog,K$39,FALSE)))</f>
        <v>0</v>
      </c>
      <c r="L51" s="40">
        <f>SUM(IF(ISERROR(VLOOKUP($B51,Prog1!HourLog,L$39,FALSE)),0,VLOOKUP($B51,Prog1!HourLog,L$39,FALSE)),IF(ISERROR(VLOOKUP($B51,Prog2!HourLog,L$39,FALSE)),0,VLOOKUP($B51,Prog2!HourLog,L$39,FALSE)),IF(ISERROR(VLOOKUP($B51,Prog3!HourLog,L$39,FALSE)),0,VLOOKUP($B51,Prog3!HourLog,L$39,FALSE)),IF(ISERROR(VLOOKUP($B51,Prog4!HourLog,L$39,FALSE)),0,VLOOKUP($B51,Prog4!HourLog,L$39,FALSE)),IF(ISERROR(VLOOKUP($B51,Prog5!HourLog,L$39,FALSE)),0,VLOOKUP($B51,Prog5!HourLog,L$39,FALSE)))</f>
        <v>0</v>
      </c>
      <c r="M51" s="40">
        <f>SUM(IF(ISERROR(VLOOKUP($B51,Prog1!HourLog,M$39,FALSE)),0,VLOOKUP($B51,Prog1!HourLog,M$39,FALSE)),IF(ISERROR(VLOOKUP($B51,Prog2!HourLog,M$39,FALSE)),0,VLOOKUP($B51,Prog2!HourLog,M$39,FALSE)),IF(ISERROR(VLOOKUP($B51,Prog3!HourLog,M$39,FALSE)),0,VLOOKUP($B51,Prog3!HourLog,M$39,FALSE)),IF(ISERROR(VLOOKUP($B51,Prog4!HourLog,M$39,FALSE)),0,VLOOKUP($B51,Prog4!HourLog,M$39,FALSE)),IF(ISERROR(VLOOKUP($B51,Prog5!HourLog,M$39,FALSE)),0,VLOOKUP($B51,Prog5!HourLog,M$39,FALSE)))</f>
        <v>0</v>
      </c>
      <c r="N51" s="40">
        <f>SUM(IF(ISERROR(VLOOKUP($B51,Prog1!HourLog,N$39,FALSE)),0,VLOOKUP($B51,Prog1!HourLog,N$39,FALSE)),IF(ISERROR(VLOOKUP($B51,Prog2!HourLog,N$39,FALSE)),0,VLOOKUP($B51,Prog2!HourLog,N$39,FALSE)),IF(ISERROR(VLOOKUP($B51,Prog3!HourLog,N$39,FALSE)),0,VLOOKUP($B51,Prog3!HourLog,N$39,FALSE)),IF(ISERROR(VLOOKUP($B51,Prog4!HourLog,N$39,FALSE)),0,VLOOKUP($B51,Prog4!HourLog,N$39,FALSE)),IF(ISERROR(VLOOKUP($B51,Prog5!HourLog,N$39,FALSE)),0,VLOOKUP($B51,Prog5!HourLog,N$39,FALSE)))</f>
        <v>0</v>
      </c>
      <c r="O51" s="40">
        <f>SUM(IF(ISERROR(VLOOKUP($B51,Prog1!HourLog,O$39,FALSE)),0,VLOOKUP($B51,Prog1!HourLog,O$39,FALSE)),IF(ISERROR(VLOOKUP($B51,Prog2!HourLog,O$39,FALSE)),0,VLOOKUP($B51,Prog2!HourLog,O$39,FALSE)),IF(ISERROR(VLOOKUP($B51,Prog3!HourLog,O$39,FALSE)),0,VLOOKUP($B51,Prog3!HourLog,O$39,FALSE)),IF(ISERROR(VLOOKUP($B51,Prog4!HourLog,O$39,FALSE)),0,VLOOKUP($B51,Prog4!HourLog,O$39,FALSE)),IF(ISERROR(VLOOKUP($B51,Prog5!HourLog,O$39,FALSE)),0,VLOOKUP($B51,Prog5!HourLog,O$39,FALSE)))</f>
        <v>0</v>
      </c>
      <c r="P51" s="40">
        <f>SUM(IF(ISERROR(VLOOKUP($B51,Prog1!HourLog,P$39,FALSE)),0,VLOOKUP($B51,Prog1!HourLog,P$39,FALSE)),IF(ISERROR(VLOOKUP($B51,Prog2!HourLog,P$39,FALSE)),0,VLOOKUP($B51,Prog2!HourLog,P$39,FALSE)),IF(ISERROR(VLOOKUP($B51,Prog3!HourLog,P$39,FALSE)),0,VLOOKUP($B51,Prog3!HourLog,P$39,FALSE)),IF(ISERROR(VLOOKUP($B51,Prog4!HourLog,P$39,FALSE)),0,VLOOKUP($B51,Prog4!HourLog,P$39,FALSE)),IF(ISERROR(VLOOKUP($B51,Prog5!HourLog,P$39,FALSE)),0,VLOOKUP($B51,Prog5!HourLog,P$39,FALSE)))</f>
        <v>0</v>
      </c>
      <c r="Q51" s="40">
        <f>SUM(IF(ISERROR(VLOOKUP($B51,Prog1!HourLog,Q$39,FALSE)),0,VLOOKUP($B51,Prog1!HourLog,Q$39,FALSE)),IF(ISERROR(VLOOKUP($B51,Prog2!HourLog,Q$39,FALSE)),0,VLOOKUP($B51,Prog2!HourLog,Q$39,FALSE)),IF(ISERROR(VLOOKUP($B51,Prog3!HourLog,Q$39,FALSE)),0,VLOOKUP($B51,Prog3!HourLog,Q$39,FALSE)),IF(ISERROR(VLOOKUP($B51,Prog4!HourLog,Q$39,FALSE)),0,VLOOKUP($B51,Prog4!HourLog,Q$39,FALSE)),IF(ISERROR(VLOOKUP($B51,Prog5!HourLog,Q$39,FALSE)),0,VLOOKUP($B51,Prog5!HourLog,Q$39,FALSE)))</f>
        <v>0</v>
      </c>
      <c r="R51" s="40">
        <f>SUM(IF(ISERROR(VLOOKUP($B51,Prog1!HourLog,R$39,FALSE)),0,VLOOKUP($B51,Prog1!HourLog,R$39,FALSE)),IF(ISERROR(VLOOKUP($B51,Prog2!HourLog,R$39,FALSE)),0,VLOOKUP($B51,Prog2!HourLog,R$39,FALSE)),IF(ISERROR(VLOOKUP($B51,Prog3!HourLog,R$39,FALSE)),0,VLOOKUP($B51,Prog3!HourLog,R$39,FALSE)),IF(ISERROR(VLOOKUP($B51,Prog4!HourLog,R$39,FALSE)),0,VLOOKUP($B51,Prog4!HourLog,R$39,FALSE)),IF(ISERROR(VLOOKUP($B51,Prog5!HourLog,R$39,FALSE)),0,VLOOKUP($B51,Prog5!HourLog,R$39,FALSE)))</f>
        <v>0</v>
      </c>
      <c r="S51" s="40">
        <f>SUM(IF(ISERROR(VLOOKUP($B51,Prog1!HourLog,S$39,FALSE)),0,VLOOKUP($B51,Prog1!HourLog,S$39,FALSE)),IF(ISERROR(VLOOKUP($B51,Prog2!HourLog,S$39,FALSE)),0,VLOOKUP($B51,Prog2!HourLog,S$39,FALSE)),IF(ISERROR(VLOOKUP($B51,Prog3!HourLog,S$39,FALSE)),0,VLOOKUP($B51,Prog3!HourLog,S$39,FALSE)),IF(ISERROR(VLOOKUP($B51,Prog4!HourLog,S$39,FALSE)),0,VLOOKUP($B51,Prog4!HourLog,S$39,FALSE)),IF(ISERROR(VLOOKUP($B51,Prog5!HourLog,S$39,FALSE)),0,VLOOKUP($B51,Prog5!HourLog,S$39,FALSE)))</f>
        <v>0</v>
      </c>
      <c r="T51" s="40">
        <f>SUM(IF(ISERROR(VLOOKUP($B51,Prog1!HourLog,T$39,FALSE)),0,VLOOKUP($B51,Prog1!HourLog,T$39,FALSE)),IF(ISERROR(VLOOKUP($B51,Prog2!HourLog,T$39,FALSE)),0,VLOOKUP($B51,Prog2!HourLog,T$39,FALSE)),IF(ISERROR(VLOOKUP($B51,Prog3!HourLog,T$39,FALSE)),0,VLOOKUP($B51,Prog3!HourLog,T$39,FALSE)),IF(ISERROR(VLOOKUP($B51,Prog4!HourLog,T$39,FALSE)),0,VLOOKUP($B51,Prog4!HourLog,T$39,FALSE)),IF(ISERROR(VLOOKUP($B51,Prog5!HourLog,T$39,FALSE)),0,VLOOKUP($B51,Prog5!HourLog,T$39,FALSE)))</f>
        <v>0</v>
      </c>
      <c r="U51" s="40">
        <f>SUM(IF(ISERROR(VLOOKUP($B51,Prog1!HourLog,U$39,FALSE)),0,VLOOKUP($B51,Prog1!HourLog,U$39,FALSE)),IF(ISERROR(VLOOKUP($B51,Prog2!HourLog,U$39,FALSE)),0,VLOOKUP($B51,Prog2!HourLog,U$39,FALSE)),IF(ISERROR(VLOOKUP($B51,Prog3!HourLog,U$39,FALSE)),0,VLOOKUP($B51,Prog3!HourLog,U$39,FALSE)),IF(ISERROR(VLOOKUP($B51,Prog4!HourLog,U$39,FALSE)),0,VLOOKUP($B51,Prog4!HourLog,U$39,FALSE)),IF(ISERROR(VLOOKUP($B51,Prog5!HourLog,U$39,FALSE)),0,VLOOKUP($B51,Prog5!HourLog,U$39,FALSE)))</f>
        <v>0</v>
      </c>
      <c r="V51" s="40">
        <f>SUM(IF(ISERROR(VLOOKUP($B51,Prog1!HourLog,V$39,FALSE)),0,VLOOKUP($B51,Prog1!HourLog,V$39,FALSE)),IF(ISERROR(VLOOKUP($B51,Prog2!HourLog,V$39,FALSE)),0,VLOOKUP($B51,Prog2!HourLog,V$39,FALSE)),IF(ISERROR(VLOOKUP($B51,Prog3!HourLog,V$39,FALSE)),0,VLOOKUP($B51,Prog3!HourLog,V$39,FALSE)),IF(ISERROR(VLOOKUP($B51,Prog4!HourLog,V$39,FALSE)),0,VLOOKUP($B51,Prog4!HourLog,V$39,FALSE)),IF(ISERROR(VLOOKUP($B51,Prog5!HourLog,V$39,FALSE)),0,VLOOKUP($B51,Prog5!HourLog,V$39,FALSE)))</f>
        <v>0</v>
      </c>
      <c r="W51" s="40">
        <f>SUM(IF(ISERROR(VLOOKUP($B51,Prog1!HourLog,W$39,FALSE)),0,VLOOKUP($B51,Prog1!HourLog,W$39,FALSE)),IF(ISERROR(VLOOKUP($B51,Prog2!HourLog,W$39,FALSE)),0,VLOOKUP($B51,Prog2!HourLog,W$39,FALSE)),IF(ISERROR(VLOOKUP($B51,Prog3!HourLog,W$39,FALSE)),0,VLOOKUP($B51,Prog3!HourLog,W$39,FALSE)),IF(ISERROR(VLOOKUP($B51,Prog4!HourLog,W$39,FALSE)),0,VLOOKUP($B51,Prog4!HourLog,W$39,FALSE)),IF(ISERROR(VLOOKUP($B51,Prog5!HourLog,W$39,FALSE)),0,VLOOKUP($B51,Prog5!HourLog,W$39,FALSE)))</f>
        <v>0</v>
      </c>
      <c r="X51" s="40">
        <f>SUM(IF(ISERROR(VLOOKUP($B51,Prog1!HourLog,X$39,FALSE)),0,VLOOKUP($B51,Prog1!HourLog,X$39,FALSE)),IF(ISERROR(VLOOKUP($B51,Prog2!HourLog,X$39,FALSE)),0,VLOOKUP($B51,Prog2!HourLog,X$39,FALSE)),IF(ISERROR(VLOOKUP($B51,Prog3!HourLog,X$39,FALSE)),0,VLOOKUP($B51,Prog3!HourLog,X$39,FALSE)),IF(ISERROR(VLOOKUP($B51,Prog4!HourLog,X$39,FALSE)),0,VLOOKUP($B51,Prog4!HourLog,X$39,FALSE)),IF(ISERROR(VLOOKUP($B51,Prog5!HourLog,X$39,FALSE)),0,VLOOKUP($B51,Prog5!HourLog,X$39,FALSE)))</f>
        <v>0</v>
      </c>
      <c r="Y51" s="40">
        <f>SUM(IF(ISERROR(VLOOKUP($B51,Prog1!HourLog,Y$39,FALSE)),0,VLOOKUP($B51,Prog1!HourLog,Y$39,FALSE)),IF(ISERROR(VLOOKUP($B51,Prog2!HourLog,Y$39,FALSE)),0,VLOOKUP($B51,Prog2!HourLog,Y$39,FALSE)),IF(ISERROR(VLOOKUP($B51,Prog3!HourLog,Y$39,FALSE)),0,VLOOKUP($B51,Prog3!HourLog,Y$39,FALSE)),IF(ISERROR(VLOOKUP($B51,Prog4!HourLog,Y$39,FALSE)),0,VLOOKUP($B51,Prog4!HourLog,Y$39,FALSE)),IF(ISERROR(VLOOKUP($B51,Prog5!HourLog,Y$39,FALSE)),0,VLOOKUP($B51,Prog5!HourLog,Y$39,FALSE)))</f>
        <v>0</v>
      </c>
      <c r="Z51" s="40">
        <f>SUM(IF(ISERROR(VLOOKUP($B51,Prog1!HourLog,Z$39,FALSE)),0,VLOOKUP($B51,Prog1!HourLog,Z$39,FALSE)),IF(ISERROR(VLOOKUP($B51,Prog2!HourLog,Z$39,FALSE)),0,VLOOKUP($B51,Prog2!HourLog,Z$39,FALSE)),IF(ISERROR(VLOOKUP($B51,Prog3!HourLog,Z$39,FALSE)),0,VLOOKUP($B51,Prog3!HourLog,Z$39,FALSE)),IF(ISERROR(VLOOKUP($B51,Prog4!HourLog,Z$39,FALSE)),0,VLOOKUP($B51,Prog4!HourLog,Z$39,FALSE)),IF(ISERROR(VLOOKUP($B51,Prog5!HourLog,Z$39,FALSE)),0,VLOOKUP($B51,Prog5!HourLog,Z$39,FALSE)))</f>
        <v>0</v>
      </c>
      <c r="AA51" s="62">
        <f t="shared" si="34"/>
        <v>4.75</v>
      </c>
    </row>
    <row r="52" spans="2:27" ht="12.75">
      <c r="B52" s="17" t="str">
        <f t="shared" si="33"/>
        <v>Carter</v>
      </c>
      <c r="C52" s="40">
        <f>SUM(IF(ISERROR(VLOOKUP($B52,Prog1!HourLog,C$39,FALSE)),0,VLOOKUP($B52,Prog1!HourLog,C$39,FALSE)),IF(ISERROR(VLOOKUP($B52,Prog2!HourLog,C$39,FALSE)),0,VLOOKUP($B52,Prog2!HourLog,C$39,FALSE)),IF(ISERROR(VLOOKUP($B52,Prog3!HourLog,C$39,FALSE)),0,VLOOKUP($B52,Prog3!HourLog,C$39,FALSE)),IF(ISERROR(VLOOKUP($B52,Prog4!HourLog,C$39,FALSE)),0,VLOOKUP($B52,Prog4!HourLog,C$39,FALSE)),IF(ISERROR(VLOOKUP($B52,Prog5!HourLog,C$39,FALSE)),0,VLOOKUP($B52,Prog5!HourLog,C$39,FALSE)))</f>
        <v>18.25</v>
      </c>
      <c r="D52" s="40">
        <f>SUM(IF(ISERROR(VLOOKUP($B52,Prog1!HourLog,D$39,FALSE)),0,VLOOKUP($B52,Prog1!HourLog,D$39,FALSE)),IF(ISERROR(VLOOKUP($B52,Prog2!HourLog,D$39,FALSE)),0,VLOOKUP($B52,Prog2!HourLog,D$39,FALSE)),IF(ISERROR(VLOOKUP($B52,Prog3!HourLog,D$39,FALSE)),0,VLOOKUP($B52,Prog3!HourLog,D$39,FALSE)),IF(ISERROR(VLOOKUP($B52,Prog4!HourLog,D$39,FALSE)),0,VLOOKUP($B52,Prog4!HourLog,D$39,FALSE)),IF(ISERROR(VLOOKUP($B52,Prog5!HourLog,D$39,FALSE)),0,VLOOKUP($B52,Prog5!HourLog,D$39,FALSE)))</f>
        <v>14</v>
      </c>
      <c r="E52" s="40">
        <f>SUM(IF(ISERROR(VLOOKUP($B52,Prog1!HourLog,E$39,FALSE)),0,VLOOKUP($B52,Prog1!HourLog,E$39,FALSE)),IF(ISERROR(VLOOKUP($B52,Prog2!HourLog,E$39,FALSE)),0,VLOOKUP($B52,Prog2!HourLog,E$39,FALSE)),IF(ISERROR(VLOOKUP($B52,Prog3!HourLog,E$39,FALSE)),0,VLOOKUP($B52,Prog3!HourLog,E$39,FALSE)),IF(ISERROR(VLOOKUP($B52,Prog4!HourLog,E$39,FALSE)),0,VLOOKUP($B52,Prog4!HourLog,E$39,FALSE)),IF(ISERROR(VLOOKUP($B52,Prog5!HourLog,E$39,FALSE)),0,VLOOKUP($B52,Prog5!HourLog,E$39,FALSE)))</f>
        <v>3</v>
      </c>
      <c r="F52" s="40">
        <f>SUM(IF(ISERROR(VLOOKUP($B52,Prog1!HourLog,F$39,FALSE)),0,VLOOKUP($B52,Prog1!HourLog,F$39,FALSE)),IF(ISERROR(VLOOKUP($B52,Prog2!HourLog,F$39,FALSE)),0,VLOOKUP($B52,Prog2!HourLog,F$39,FALSE)),IF(ISERROR(VLOOKUP($B52,Prog3!HourLog,F$39,FALSE)),0,VLOOKUP($B52,Prog3!HourLog,F$39,FALSE)),IF(ISERROR(VLOOKUP($B52,Prog4!HourLog,F$39,FALSE)),0,VLOOKUP($B52,Prog4!HourLog,F$39,FALSE)),IF(ISERROR(VLOOKUP($B52,Prog5!HourLog,F$39,FALSE)),0,VLOOKUP($B52,Prog5!HourLog,F$39,FALSE)))</f>
        <v>0</v>
      </c>
      <c r="G52" s="40">
        <f>SUM(IF(ISERROR(VLOOKUP($B52,Prog1!HourLog,G$39,FALSE)),0,VLOOKUP($B52,Prog1!HourLog,G$39,FALSE)),IF(ISERROR(VLOOKUP($B52,Prog2!HourLog,G$39,FALSE)),0,VLOOKUP($B52,Prog2!HourLog,G$39,FALSE)),IF(ISERROR(VLOOKUP($B52,Prog3!HourLog,G$39,FALSE)),0,VLOOKUP($B52,Prog3!HourLog,G$39,FALSE)),IF(ISERROR(VLOOKUP($B52,Prog4!HourLog,G$39,FALSE)),0,VLOOKUP($B52,Prog4!HourLog,G$39,FALSE)),IF(ISERROR(VLOOKUP($B52,Prog5!HourLog,G$39,FALSE)),0,VLOOKUP($B52,Prog5!HourLog,G$39,FALSE)))</f>
        <v>0</v>
      </c>
      <c r="H52" s="40">
        <f>SUM(IF(ISERROR(VLOOKUP($B52,Prog1!HourLog,H$39,FALSE)),0,VLOOKUP($B52,Prog1!HourLog,H$39,FALSE)),IF(ISERROR(VLOOKUP($B52,Prog2!HourLog,H$39,FALSE)),0,VLOOKUP($B52,Prog2!HourLog,H$39,FALSE)),IF(ISERROR(VLOOKUP($B52,Prog3!HourLog,H$39,FALSE)),0,VLOOKUP($B52,Prog3!HourLog,H$39,FALSE)),IF(ISERROR(VLOOKUP($B52,Prog4!HourLog,H$39,FALSE)),0,VLOOKUP($B52,Prog4!HourLog,H$39,FALSE)),IF(ISERROR(VLOOKUP($B52,Prog5!HourLog,H$39,FALSE)),0,VLOOKUP($B52,Prog5!HourLog,H$39,FALSE)))</f>
        <v>0</v>
      </c>
      <c r="I52" s="40">
        <f>SUM(IF(ISERROR(VLOOKUP($B52,Prog1!HourLog,I$39,FALSE)),0,VLOOKUP($B52,Prog1!HourLog,I$39,FALSE)),IF(ISERROR(VLOOKUP($B52,Prog2!HourLog,I$39,FALSE)),0,VLOOKUP($B52,Prog2!HourLog,I$39,FALSE)),IF(ISERROR(VLOOKUP($B52,Prog3!HourLog,I$39,FALSE)),0,VLOOKUP($B52,Prog3!HourLog,I$39,FALSE)),IF(ISERROR(VLOOKUP($B52,Prog4!HourLog,I$39,FALSE)),0,VLOOKUP($B52,Prog4!HourLog,I$39,FALSE)),IF(ISERROR(VLOOKUP($B52,Prog5!HourLog,I$39,FALSE)),0,VLOOKUP($B52,Prog5!HourLog,I$39,FALSE)))</f>
        <v>0</v>
      </c>
      <c r="J52" s="40">
        <f>SUM(IF(ISERROR(VLOOKUP($B52,Prog1!HourLog,J$39,FALSE)),0,VLOOKUP($B52,Prog1!HourLog,J$39,FALSE)),IF(ISERROR(VLOOKUP($B52,Prog2!HourLog,J$39,FALSE)),0,VLOOKUP($B52,Prog2!HourLog,J$39,FALSE)),IF(ISERROR(VLOOKUP($B52,Prog3!HourLog,J$39,FALSE)),0,VLOOKUP($B52,Prog3!HourLog,J$39,FALSE)),IF(ISERROR(VLOOKUP($B52,Prog4!HourLog,J$39,FALSE)),0,VLOOKUP($B52,Prog4!HourLog,J$39,FALSE)),IF(ISERROR(VLOOKUP($B52,Prog5!HourLog,J$39,FALSE)),0,VLOOKUP($B52,Prog5!HourLog,J$39,FALSE)))</f>
        <v>0</v>
      </c>
      <c r="K52" s="40">
        <f>SUM(IF(ISERROR(VLOOKUP($B52,Prog1!HourLog,K$39,FALSE)),0,VLOOKUP($B52,Prog1!HourLog,K$39,FALSE)),IF(ISERROR(VLOOKUP($B52,Prog2!HourLog,K$39,FALSE)),0,VLOOKUP($B52,Prog2!HourLog,K$39,FALSE)),IF(ISERROR(VLOOKUP($B52,Prog3!HourLog,K$39,FALSE)),0,VLOOKUP($B52,Prog3!HourLog,K$39,FALSE)),IF(ISERROR(VLOOKUP($B52,Prog4!HourLog,K$39,FALSE)),0,VLOOKUP($B52,Prog4!HourLog,K$39,FALSE)),IF(ISERROR(VLOOKUP($B52,Prog5!HourLog,K$39,FALSE)),0,VLOOKUP($B52,Prog5!HourLog,K$39,FALSE)))</f>
        <v>0</v>
      </c>
      <c r="L52" s="40">
        <f>SUM(IF(ISERROR(VLOOKUP($B52,Prog1!HourLog,L$39,FALSE)),0,VLOOKUP($B52,Prog1!HourLog,L$39,FALSE)),IF(ISERROR(VLOOKUP($B52,Prog2!HourLog,L$39,FALSE)),0,VLOOKUP($B52,Prog2!HourLog,L$39,FALSE)),IF(ISERROR(VLOOKUP($B52,Prog3!HourLog,L$39,FALSE)),0,VLOOKUP($B52,Prog3!HourLog,L$39,FALSE)),IF(ISERROR(VLOOKUP($B52,Prog4!HourLog,L$39,FALSE)),0,VLOOKUP($B52,Prog4!HourLog,L$39,FALSE)),IF(ISERROR(VLOOKUP($B52,Prog5!HourLog,L$39,FALSE)),0,VLOOKUP($B52,Prog5!HourLog,L$39,FALSE)))</f>
        <v>0</v>
      </c>
      <c r="M52" s="40">
        <f>SUM(IF(ISERROR(VLOOKUP($B52,Prog1!HourLog,M$39,FALSE)),0,VLOOKUP($B52,Prog1!HourLog,M$39,FALSE)),IF(ISERROR(VLOOKUP($B52,Prog2!HourLog,M$39,FALSE)),0,VLOOKUP($B52,Prog2!HourLog,M$39,FALSE)),IF(ISERROR(VLOOKUP($B52,Prog3!HourLog,M$39,FALSE)),0,VLOOKUP($B52,Prog3!HourLog,M$39,FALSE)),IF(ISERROR(VLOOKUP($B52,Prog4!HourLog,M$39,FALSE)),0,VLOOKUP($B52,Prog4!HourLog,M$39,FALSE)),IF(ISERROR(VLOOKUP($B52,Prog5!HourLog,M$39,FALSE)),0,VLOOKUP($B52,Prog5!HourLog,M$39,FALSE)))</f>
        <v>0</v>
      </c>
      <c r="N52" s="40">
        <f>SUM(IF(ISERROR(VLOOKUP($B52,Prog1!HourLog,N$39,FALSE)),0,VLOOKUP($B52,Prog1!HourLog,N$39,FALSE)),IF(ISERROR(VLOOKUP($B52,Prog2!HourLog,N$39,FALSE)),0,VLOOKUP($B52,Prog2!HourLog,N$39,FALSE)),IF(ISERROR(VLOOKUP($B52,Prog3!HourLog,N$39,FALSE)),0,VLOOKUP($B52,Prog3!HourLog,N$39,FALSE)),IF(ISERROR(VLOOKUP($B52,Prog4!HourLog,N$39,FALSE)),0,VLOOKUP($B52,Prog4!HourLog,N$39,FALSE)),IF(ISERROR(VLOOKUP($B52,Prog5!HourLog,N$39,FALSE)),0,VLOOKUP($B52,Prog5!HourLog,N$39,FALSE)))</f>
        <v>0</v>
      </c>
      <c r="O52" s="40">
        <f>SUM(IF(ISERROR(VLOOKUP($B52,Prog1!HourLog,O$39,FALSE)),0,VLOOKUP($B52,Prog1!HourLog,O$39,FALSE)),IF(ISERROR(VLOOKUP($B52,Prog2!HourLog,O$39,FALSE)),0,VLOOKUP($B52,Prog2!HourLog,O$39,FALSE)),IF(ISERROR(VLOOKUP($B52,Prog3!HourLog,O$39,FALSE)),0,VLOOKUP($B52,Prog3!HourLog,O$39,FALSE)),IF(ISERROR(VLOOKUP($B52,Prog4!HourLog,O$39,FALSE)),0,VLOOKUP($B52,Prog4!HourLog,O$39,FALSE)),IF(ISERROR(VLOOKUP($B52,Prog5!HourLog,O$39,FALSE)),0,VLOOKUP($B52,Prog5!HourLog,O$39,FALSE)))</f>
        <v>0</v>
      </c>
      <c r="P52" s="40">
        <f>SUM(IF(ISERROR(VLOOKUP($B52,Prog1!HourLog,P$39,FALSE)),0,VLOOKUP($B52,Prog1!HourLog,P$39,FALSE)),IF(ISERROR(VLOOKUP($B52,Prog2!HourLog,P$39,FALSE)),0,VLOOKUP($B52,Prog2!HourLog,P$39,FALSE)),IF(ISERROR(VLOOKUP($B52,Prog3!HourLog,P$39,FALSE)),0,VLOOKUP($B52,Prog3!HourLog,P$39,FALSE)),IF(ISERROR(VLOOKUP($B52,Prog4!HourLog,P$39,FALSE)),0,VLOOKUP($B52,Prog4!HourLog,P$39,FALSE)),IF(ISERROR(VLOOKUP($B52,Prog5!HourLog,P$39,FALSE)),0,VLOOKUP($B52,Prog5!HourLog,P$39,FALSE)))</f>
        <v>0</v>
      </c>
      <c r="Q52" s="40">
        <f>SUM(IF(ISERROR(VLOOKUP($B52,Prog1!HourLog,Q$39,FALSE)),0,VLOOKUP($B52,Prog1!HourLog,Q$39,FALSE)),IF(ISERROR(VLOOKUP($B52,Prog2!HourLog,Q$39,FALSE)),0,VLOOKUP($B52,Prog2!HourLog,Q$39,FALSE)),IF(ISERROR(VLOOKUP($B52,Prog3!HourLog,Q$39,FALSE)),0,VLOOKUP($B52,Prog3!HourLog,Q$39,FALSE)),IF(ISERROR(VLOOKUP($B52,Prog4!HourLog,Q$39,FALSE)),0,VLOOKUP($B52,Prog4!HourLog,Q$39,FALSE)),IF(ISERROR(VLOOKUP($B52,Prog5!HourLog,Q$39,FALSE)),0,VLOOKUP($B52,Prog5!HourLog,Q$39,FALSE)))</f>
        <v>0</v>
      </c>
      <c r="R52" s="40">
        <f>SUM(IF(ISERROR(VLOOKUP($B52,Prog1!HourLog,R$39,FALSE)),0,VLOOKUP($B52,Prog1!HourLog,R$39,FALSE)),IF(ISERROR(VLOOKUP($B52,Prog2!HourLog,R$39,FALSE)),0,VLOOKUP($B52,Prog2!HourLog,R$39,FALSE)),IF(ISERROR(VLOOKUP($B52,Prog3!HourLog,R$39,FALSE)),0,VLOOKUP($B52,Prog3!HourLog,R$39,FALSE)),IF(ISERROR(VLOOKUP($B52,Prog4!HourLog,R$39,FALSE)),0,VLOOKUP($B52,Prog4!HourLog,R$39,FALSE)),IF(ISERROR(VLOOKUP($B52,Prog5!HourLog,R$39,FALSE)),0,VLOOKUP($B52,Prog5!HourLog,R$39,FALSE)))</f>
        <v>0</v>
      </c>
      <c r="S52" s="40">
        <f>SUM(IF(ISERROR(VLOOKUP($B52,Prog1!HourLog,S$39,FALSE)),0,VLOOKUP($B52,Prog1!HourLog,S$39,FALSE)),IF(ISERROR(VLOOKUP($B52,Prog2!HourLog,S$39,FALSE)),0,VLOOKUP($B52,Prog2!HourLog,S$39,FALSE)),IF(ISERROR(VLOOKUP($B52,Prog3!HourLog,S$39,FALSE)),0,VLOOKUP($B52,Prog3!HourLog,S$39,FALSE)),IF(ISERROR(VLOOKUP($B52,Prog4!HourLog,S$39,FALSE)),0,VLOOKUP($B52,Prog4!HourLog,S$39,FALSE)),IF(ISERROR(VLOOKUP($B52,Prog5!HourLog,S$39,FALSE)),0,VLOOKUP($B52,Prog5!HourLog,S$39,FALSE)))</f>
        <v>0</v>
      </c>
      <c r="T52" s="40">
        <f>SUM(IF(ISERROR(VLOOKUP($B52,Prog1!HourLog,T$39,FALSE)),0,VLOOKUP($B52,Prog1!HourLog,T$39,FALSE)),IF(ISERROR(VLOOKUP($B52,Prog2!HourLog,T$39,FALSE)),0,VLOOKUP($B52,Prog2!HourLog,T$39,FALSE)),IF(ISERROR(VLOOKUP($B52,Prog3!HourLog,T$39,FALSE)),0,VLOOKUP($B52,Prog3!HourLog,T$39,FALSE)),IF(ISERROR(VLOOKUP($B52,Prog4!HourLog,T$39,FALSE)),0,VLOOKUP($B52,Prog4!HourLog,T$39,FALSE)),IF(ISERROR(VLOOKUP($B52,Prog5!HourLog,T$39,FALSE)),0,VLOOKUP($B52,Prog5!HourLog,T$39,FALSE)))</f>
        <v>0</v>
      </c>
      <c r="U52" s="40">
        <f>SUM(IF(ISERROR(VLOOKUP($B52,Prog1!HourLog,U$39,FALSE)),0,VLOOKUP($B52,Prog1!HourLog,U$39,FALSE)),IF(ISERROR(VLOOKUP($B52,Prog2!HourLog,U$39,FALSE)),0,VLOOKUP($B52,Prog2!HourLog,U$39,FALSE)),IF(ISERROR(VLOOKUP($B52,Prog3!HourLog,U$39,FALSE)),0,VLOOKUP($B52,Prog3!HourLog,U$39,FALSE)),IF(ISERROR(VLOOKUP($B52,Prog4!HourLog,U$39,FALSE)),0,VLOOKUP($B52,Prog4!HourLog,U$39,FALSE)),IF(ISERROR(VLOOKUP($B52,Prog5!HourLog,U$39,FALSE)),0,VLOOKUP($B52,Prog5!HourLog,U$39,FALSE)))</f>
        <v>0</v>
      </c>
      <c r="V52" s="40">
        <f>SUM(IF(ISERROR(VLOOKUP($B52,Prog1!HourLog,V$39,FALSE)),0,VLOOKUP($B52,Prog1!HourLog,V$39,FALSE)),IF(ISERROR(VLOOKUP($B52,Prog2!HourLog,V$39,FALSE)),0,VLOOKUP($B52,Prog2!HourLog,V$39,FALSE)),IF(ISERROR(VLOOKUP($B52,Prog3!HourLog,V$39,FALSE)),0,VLOOKUP($B52,Prog3!HourLog,V$39,FALSE)),IF(ISERROR(VLOOKUP($B52,Prog4!HourLog,V$39,FALSE)),0,VLOOKUP($B52,Prog4!HourLog,V$39,FALSE)),IF(ISERROR(VLOOKUP($B52,Prog5!HourLog,V$39,FALSE)),0,VLOOKUP($B52,Prog5!HourLog,V$39,FALSE)))</f>
        <v>0</v>
      </c>
      <c r="W52" s="40">
        <f>SUM(IF(ISERROR(VLOOKUP($B52,Prog1!HourLog,W$39,FALSE)),0,VLOOKUP($B52,Prog1!HourLog,W$39,FALSE)),IF(ISERROR(VLOOKUP($B52,Prog2!HourLog,W$39,FALSE)),0,VLOOKUP($B52,Prog2!HourLog,W$39,FALSE)),IF(ISERROR(VLOOKUP($B52,Prog3!HourLog,W$39,FALSE)),0,VLOOKUP($B52,Prog3!HourLog,W$39,FALSE)),IF(ISERROR(VLOOKUP($B52,Prog4!HourLog,W$39,FALSE)),0,VLOOKUP($B52,Prog4!HourLog,W$39,FALSE)),IF(ISERROR(VLOOKUP($B52,Prog5!HourLog,W$39,FALSE)),0,VLOOKUP($B52,Prog5!HourLog,W$39,FALSE)))</f>
        <v>0</v>
      </c>
      <c r="X52" s="40">
        <f>SUM(IF(ISERROR(VLOOKUP($B52,Prog1!HourLog,X$39,FALSE)),0,VLOOKUP($B52,Prog1!HourLog,X$39,FALSE)),IF(ISERROR(VLOOKUP($B52,Prog2!HourLog,X$39,FALSE)),0,VLOOKUP($B52,Prog2!HourLog,X$39,FALSE)),IF(ISERROR(VLOOKUP($B52,Prog3!HourLog,X$39,FALSE)),0,VLOOKUP($B52,Prog3!HourLog,X$39,FALSE)),IF(ISERROR(VLOOKUP($B52,Prog4!HourLog,X$39,FALSE)),0,VLOOKUP($B52,Prog4!HourLog,X$39,FALSE)),IF(ISERROR(VLOOKUP($B52,Prog5!HourLog,X$39,FALSE)),0,VLOOKUP($B52,Prog5!HourLog,X$39,FALSE)))</f>
        <v>0</v>
      </c>
      <c r="Y52" s="40">
        <f>SUM(IF(ISERROR(VLOOKUP($B52,Prog1!HourLog,Y$39,FALSE)),0,VLOOKUP($B52,Prog1!HourLog,Y$39,FALSE)),IF(ISERROR(VLOOKUP($B52,Prog2!HourLog,Y$39,FALSE)),0,VLOOKUP($B52,Prog2!HourLog,Y$39,FALSE)),IF(ISERROR(VLOOKUP($B52,Prog3!HourLog,Y$39,FALSE)),0,VLOOKUP($B52,Prog3!HourLog,Y$39,FALSE)),IF(ISERROR(VLOOKUP($B52,Prog4!HourLog,Y$39,FALSE)),0,VLOOKUP($B52,Prog4!HourLog,Y$39,FALSE)),IF(ISERROR(VLOOKUP($B52,Prog5!HourLog,Y$39,FALSE)),0,VLOOKUP($B52,Prog5!HourLog,Y$39,FALSE)))</f>
        <v>0</v>
      </c>
      <c r="Z52" s="40">
        <f>SUM(IF(ISERROR(VLOOKUP($B52,Prog1!HourLog,Z$39,FALSE)),0,VLOOKUP($B52,Prog1!HourLog,Z$39,FALSE)),IF(ISERROR(VLOOKUP($B52,Prog2!HourLog,Z$39,FALSE)),0,VLOOKUP($B52,Prog2!HourLog,Z$39,FALSE)),IF(ISERROR(VLOOKUP($B52,Prog3!HourLog,Z$39,FALSE)),0,VLOOKUP($B52,Prog3!HourLog,Z$39,FALSE)),IF(ISERROR(VLOOKUP($B52,Prog4!HourLog,Z$39,FALSE)),0,VLOOKUP($B52,Prog4!HourLog,Z$39,FALSE)),IF(ISERROR(VLOOKUP($B52,Prog5!HourLog,Z$39,FALSE)),0,VLOOKUP($B52,Prog5!HourLog,Z$39,FALSE)))</f>
        <v>0</v>
      </c>
      <c r="AA52" s="62">
        <f t="shared" si="34"/>
        <v>35.25</v>
      </c>
    </row>
    <row r="53" spans="2:27" ht="12.75">
      <c r="B53" s="17" t="str">
        <f t="shared" si="33"/>
        <v>Clinton</v>
      </c>
      <c r="C53" s="40">
        <f>SUM(IF(ISERROR(VLOOKUP($B53,Prog1!HourLog,C$39,FALSE)),0,VLOOKUP($B53,Prog1!HourLog,C$39,FALSE)),IF(ISERROR(VLOOKUP($B53,Prog2!HourLog,C$39,FALSE)),0,VLOOKUP($B53,Prog2!HourLog,C$39,FALSE)),IF(ISERROR(VLOOKUP($B53,Prog3!HourLog,C$39,FALSE)),0,VLOOKUP($B53,Prog3!HourLog,C$39,FALSE)),IF(ISERROR(VLOOKUP($B53,Prog4!HourLog,C$39,FALSE)),0,VLOOKUP($B53,Prog4!HourLog,C$39,FALSE)),IF(ISERROR(VLOOKUP($B53,Prog5!HourLog,C$39,FALSE)),0,VLOOKUP($B53,Prog5!HourLog,C$39,FALSE)))</f>
        <v>28.75</v>
      </c>
      <c r="D53" s="40">
        <f>SUM(IF(ISERROR(VLOOKUP($B53,Prog1!HourLog,D$39,FALSE)),0,VLOOKUP($B53,Prog1!HourLog,D$39,FALSE)),IF(ISERROR(VLOOKUP($B53,Prog2!HourLog,D$39,FALSE)),0,VLOOKUP($B53,Prog2!HourLog,D$39,FALSE)),IF(ISERROR(VLOOKUP($B53,Prog3!HourLog,D$39,FALSE)),0,VLOOKUP($B53,Prog3!HourLog,D$39,FALSE)),IF(ISERROR(VLOOKUP($B53,Prog4!HourLog,D$39,FALSE)),0,VLOOKUP($B53,Prog4!HourLog,D$39,FALSE)),IF(ISERROR(VLOOKUP($B53,Prog5!HourLog,D$39,FALSE)),0,VLOOKUP($B53,Prog5!HourLog,D$39,FALSE)))</f>
        <v>49.25</v>
      </c>
      <c r="E53" s="40">
        <f>SUM(IF(ISERROR(VLOOKUP($B53,Prog1!HourLog,E$39,FALSE)),0,VLOOKUP($B53,Prog1!HourLog,E$39,FALSE)),IF(ISERROR(VLOOKUP($B53,Prog2!HourLog,E$39,FALSE)),0,VLOOKUP($B53,Prog2!HourLog,E$39,FALSE)),IF(ISERROR(VLOOKUP($B53,Prog3!HourLog,E$39,FALSE)),0,VLOOKUP($B53,Prog3!HourLog,E$39,FALSE)),IF(ISERROR(VLOOKUP($B53,Prog4!HourLog,E$39,FALSE)),0,VLOOKUP($B53,Prog4!HourLog,E$39,FALSE)),IF(ISERROR(VLOOKUP($B53,Prog5!HourLog,E$39,FALSE)),0,VLOOKUP($B53,Prog5!HourLog,E$39,FALSE)))</f>
        <v>17.75</v>
      </c>
      <c r="F53" s="40">
        <f>SUM(IF(ISERROR(VLOOKUP($B53,Prog1!HourLog,F$39,FALSE)),0,VLOOKUP($B53,Prog1!HourLog,F$39,FALSE)),IF(ISERROR(VLOOKUP($B53,Prog2!HourLog,F$39,FALSE)),0,VLOOKUP($B53,Prog2!HourLog,F$39,FALSE)),IF(ISERROR(VLOOKUP($B53,Prog3!HourLog,F$39,FALSE)),0,VLOOKUP($B53,Prog3!HourLog,F$39,FALSE)),IF(ISERROR(VLOOKUP($B53,Prog4!HourLog,F$39,FALSE)),0,VLOOKUP($B53,Prog4!HourLog,F$39,FALSE)),IF(ISERROR(VLOOKUP($B53,Prog5!HourLog,F$39,FALSE)),0,VLOOKUP($B53,Prog5!HourLog,F$39,FALSE)))</f>
        <v>0</v>
      </c>
      <c r="G53" s="40">
        <f>SUM(IF(ISERROR(VLOOKUP($B53,Prog1!HourLog,G$39,FALSE)),0,VLOOKUP($B53,Prog1!HourLog,G$39,FALSE)),IF(ISERROR(VLOOKUP($B53,Prog2!HourLog,G$39,FALSE)),0,VLOOKUP($B53,Prog2!HourLog,G$39,FALSE)),IF(ISERROR(VLOOKUP($B53,Prog3!HourLog,G$39,FALSE)),0,VLOOKUP($B53,Prog3!HourLog,G$39,FALSE)),IF(ISERROR(VLOOKUP($B53,Prog4!HourLog,G$39,FALSE)),0,VLOOKUP($B53,Prog4!HourLog,G$39,FALSE)),IF(ISERROR(VLOOKUP($B53,Prog5!HourLog,G$39,FALSE)),0,VLOOKUP($B53,Prog5!HourLog,G$39,FALSE)))</f>
        <v>0</v>
      </c>
      <c r="H53" s="40">
        <f>SUM(IF(ISERROR(VLOOKUP($B53,Prog1!HourLog,H$39,FALSE)),0,VLOOKUP($B53,Prog1!HourLog,H$39,FALSE)),IF(ISERROR(VLOOKUP($B53,Prog2!HourLog,H$39,FALSE)),0,VLOOKUP($B53,Prog2!HourLog,H$39,FALSE)),IF(ISERROR(VLOOKUP($B53,Prog3!HourLog,H$39,FALSE)),0,VLOOKUP($B53,Prog3!HourLog,H$39,FALSE)),IF(ISERROR(VLOOKUP($B53,Prog4!HourLog,H$39,FALSE)),0,VLOOKUP($B53,Prog4!HourLog,H$39,FALSE)),IF(ISERROR(VLOOKUP($B53,Prog5!HourLog,H$39,FALSE)),0,VLOOKUP($B53,Prog5!HourLog,H$39,FALSE)))</f>
        <v>0</v>
      </c>
      <c r="I53" s="40">
        <f>SUM(IF(ISERROR(VLOOKUP($B53,Prog1!HourLog,I$39,FALSE)),0,VLOOKUP($B53,Prog1!HourLog,I$39,FALSE)),IF(ISERROR(VLOOKUP($B53,Prog2!HourLog,I$39,FALSE)),0,VLOOKUP($B53,Prog2!HourLog,I$39,FALSE)),IF(ISERROR(VLOOKUP($B53,Prog3!HourLog,I$39,FALSE)),0,VLOOKUP($B53,Prog3!HourLog,I$39,FALSE)),IF(ISERROR(VLOOKUP($B53,Prog4!HourLog,I$39,FALSE)),0,VLOOKUP($B53,Prog4!HourLog,I$39,FALSE)),IF(ISERROR(VLOOKUP($B53,Prog5!HourLog,I$39,FALSE)),0,VLOOKUP($B53,Prog5!HourLog,I$39,FALSE)))</f>
        <v>0</v>
      </c>
      <c r="J53" s="40">
        <f>SUM(IF(ISERROR(VLOOKUP($B53,Prog1!HourLog,J$39,FALSE)),0,VLOOKUP($B53,Prog1!HourLog,J$39,FALSE)),IF(ISERROR(VLOOKUP($B53,Prog2!HourLog,J$39,FALSE)),0,VLOOKUP($B53,Prog2!HourLog,J$39,FALSE)),IF(ISERROR(VLOOKUP($B53,Prog3!HourLog,J$39,FALSE)),0,VLOOKUP($B53,Prog3!HourLog,J$39,FALSE)),IF(ISERROR(VLOOKUP($B53,Prog4!HourLog,J$39,FALSE)),0,VLOOKUP($B53,Prog4!HourLog,J$39,FALSE)),IF(ISERROR(VLOOKUP($B53,Prog5!HourLog,J$39,FALSE)),0,VLOOKUP($B53,Prog5!HourLog,J$39,FALSE)))</f>
        <v>0</v>
      </c>
      <c r="K53" s="40">
        <f>SUM(IF(ISERROR(VLOOKUP($B53,Prog1!HourLog,K$39,FALSE)),0,VLOOKUP($B53,Prog1!HourLog,K$39,FALSE)),IF(ISERROR(VLOOKUP($B53,Prog2!HourLog,K$39,FALSE)),0,VLOOKUP($B53,Prog2!HourLog,K$39,FALSE)),IF(ISERROR(VLOOKUP($B53,Prog3!HourLog,K$39,FALSE)),0,VLOOKUP($B53,Prog3!HourLog,K$39,FALSE)),IF(ISERROR(VLOOKUP($B53,Prog4!HourLog,K$39,FALSE)),0,VLOOKUP($B53,Prog4!HourLog,K$39,FALSE)),IF(ISERROR(VLOOKUP($B53,Prog5!HourLog,K$39,FALSE)),0,VLOOKUP($B53,Prog5!HourLog,K$39,FALSE)))</f>
        <v>0</v>
      </c>
      <c r="L53" s="40">
        <f>SUM(IF(ISERROR(VLOOKUP($B53,Prog1!HourLog,L$39,FALSE)),0,VLOOKUP($B53,Prog1!HourLog,L$39,FALSE)),IF(ISERROR(VLOOKUP($B53,Prog2!HourLog,L$39,FALSE)),0,VLOOKUP($B53,Prog2!HourLog,L$39,FALSE)),IF(ISERROR(VLOOKUP($B53,Prog3!HourLog,L$39,FALSE)),0,VLOOKUP($B53,Prog3!HourLog,L$39,FALSE)),IF(ISERROR(VLOOKUP($B53,Prog4!HourLog,L$39,FALSE)),0,VLOOKUP($B53,Prog4!HourLog,L$39,FALSE)),IF(ISERROR(VLOOKUP($B53,Prog5!HourLog,L$39,FALSE)),0,VLOOKUP($B53,Prog5!HourLog,L$39,FALSE)))</f>
        <v>0</v>
      </c>
      <c r="M53" s="40">
        <f>SUM(IF(ISERROR(VLOOKUP($B53,Prog1!HourLog,M$39,FALSE)),0,VLOOKUP($B53,Prog1!HourLog,M$39,FALSE)),IF(ISERROR(VLOOKUP($B53,Prog2!HourLog,M$39,FALSE)),0,VLOOKUP($B53,Prog2!HourLog,M$39,FALSE)),IF(ISERROR(VLOOKUP($B53,Prog3!HourLog,M$39,FALSE)),0,VLOOKUP($B53,Prog3!HourLog,M$39,FALSE)),IF(ISERROR(VLOOKUP($B53,Prog4!HourLog,M$39,FALSE)),0,VLOOKUP($B53,Prog4!HourLog,M$39,FALSE)),IF(ISERROR(VLOOKUP($B53,Prog5!HourLog,M$39,FALSE)),0,VLOOKUP($B53,Prog5!HourLog,M$39,FALSE)))</f>
        <v>0</v>
      </c>
      <c r="N53" s="40">
        <f>SUM(IF(ISERROR(VLOOKUP($B53,Prog1!HourLog,N$39,FALSE)),0,VLOOKUP($B53,Prog1!HourLog,N$39,FALSE)),IF(ISERROR(VLOOKUP($B53,Prog2!HourLog,N$39,FALSE)),0,VLOOKUP($B53,Prog2!HourLog,N$39,FALSE)),IF(ISERROR(VLOOKUP($B53,Prog3!HourLog,N$39,FALSE)),0,VLOOKUP($B53,Prog3!HourLog,N$39,FALSE)),IF(ISERROR(VLOOKUP($B53,Prog4!HourLog,N$39,FALSE)),0,VLOOKUP($B53,Prog4!HourLog,N$39,FALSE)),IF(ISERROR(VLOOKUP($B53,Prog5!HourLog,N$39,FALSE)),0,VLOOKUP($B53,Prog5!HourLog,N$39,FALSE)))</f>
        <v>0</v>
      </c>
      <c r="O53" s="40">
        <f>SUM(IF(ISERROR(VLOOKUP($B53,Prog1!HourLog,O$39,FALSE)),0,VLOOKUP($B53,Prog1!HourLog,O$39,FALSE)),IF(ISERROR(VLOOKUP($B53,Prog2!HourLog,O$39,FALSE)),0,VLOOKUP($B53,Prog2!HourLog,O$39,FALSE)),IF(ISERROR(VLOOKUP($B53,Prog3!HourLog,O$39,FALSE)),0,VLOOKUP($B53,Prog3!HourLog,O$39,FALSE)),IF(ISERROR(VLOOKUP($B53,Prog4!HourLog,O$39,FALSE)),0,VLOOKUP($B53,Prog4!HourLog,O$39,FALSE)),IF(ISERROR(VLOOKUP($B53,Prog5!HourLog,O$39,FALSE)),0,VLOOKUP($B53,Prog5!HourLog,O$39,FALSE)))</f>
        <v>0</v>
      </c>
      <c r="P53" s="40">
        <f>SUM(IF(ISERROR(VLOOKUP($B53,Prog1!HourLog,P$39,FALSE)),0,VLOOKUP($B53,Prog1!HourLog,P$39,FALSE)),IF(ISERROR(VLOOKUP($B53,Prog2!HourLog,P$39,FALSE)),0,VLOOKUP($B53,Prog2!HourLog,P$39,FALSE)),IF(ISERROR(VLOOKUP($B53,Prog3!HourLog,P$39,FALSE)),0,VLOOKUP($B53,Prog3!HourLog,P$39,FALSE)),IF(ISERROR(VLOOKUP($B53,Prog4!HourLog,P$39,FALSE)),0,VLOOKUP($B53,Prog4!HourLog,P$39,FALSE)),IF(ISERROR(VLOOKUP($B53,Prog5!HourLog,P$39,FALSE)),0,VLOOKUP($B53,Prog5!HourLog,P$39,FALSE)))</f>
        <v>0</v>
      </c>
      <c r="Q53" s="40">
        <f>SUM(IF(ISERROR(VLOOKUP($B53,Prog1!HourLog,Q$39,FALSE)),0,VLOOKUP($B53,Prog1!HourLog,Q$39,FALSE)),IF(ISERROR(VLOOKUP($B53,Prog2!HourLog,Q$39,FALSE)),0,VLOOKUP($B53,Prog2!HourLog,Q$39,FALSE)),IF(ISERROR(VLOOKUP($B53,Prog3!HourLog,Q$39,FALSE)),0,VLOOKUP($B53,Prog3!HourLog,Q$39,FALSE)),IF(ISERROR(VLOOKUP($B53,Prog4!HourLog,Q$39,FALSE)),0,VLOOKUP($B53,Prog4!HourLog,Q$39,FALSE)),IF(ISERROR(VLOOKUP($B53,Prog5!HourLog,Q$39,FALSE)),0,VLOOKUP($B53,Prog5!HourLog,Q$39,FALSE)))</f>
        <v>0</v>
      </c>
      <c r="R53" s="40">
        <f>SUM(IF(ISERROR(VLOOKUP($B53,Prog1!HourLog,R$39,FALSE)),0,VLOOKUP($B53,Prog1!HourLog,R$39,FALSE)),IF(ISERROR(VLOOKUP($B53,Prog2!HourLog,R$39,FALSE)),0,VLOOKUP($B53,Prog2!HourLog,R$39,FALSE)),IF(ISERROR(VLOOKUP($B53,Prog3!HourLog,R$39,FALSE)),0,VLOOKUP($B53,Prog3!HourLog,R$39,FALSE)),IF(ISERROR(VLOOKUP($B53,Prog4!HourLog,R$39,FALSE)),0,VLOOKUP($B53,Prog4!HourLog,R$39,FALSE)),IF(ISERROR(VLOOKUP($B53,Prog5!HourLog,R$39,FALSE)),0,VLOOKUP($B53,Prog5!HourLog,R$39,FALSE)))</f>
        <v>0</v>
      </c>
      <c r="S53" s="40">
        <f>SUM(IF(ISERROR(VLOOKUP($B53,Prog1!HourLog,S$39,FALSE)),0,VLOOKUP($B53,Prog1!HourLog,S$39,FALSE)),IF(ISERROR(VLOOKUP($B53,Prog2!HourLog,S$39,FALSE)),0,VLOOKUP($B53,Prog2!HourLog,S$39,FALSE)),IF(ISERROR(VLOOKUP($B53,Prog3!HourLog,S$39,FALSE)),0,VLOOKUP($B53,Prog3!HourLog,S$39,FALSE)),IF(ISERROR(VLOOKUP($B53,Prog4!HourLog,S$39,FALSE)),0,VLOOKUP($B53,Prog4!HourLog,S$39,FALSE)),IF(ISERROR(VLOOKUP($B53,Prog5!HourLog,S$39,FALSE)),0,VLOOKUP($B53,Prog5!HourLog,S$39,FALSE)))</f>
        <v>0</v>
      </c>
      <c r="T53" s="40">
        <f>SUM(IF(ISERROR(VLOOKUP($B53,Prog1!HourLog,T$39,FALSE)),0,VLOOKUP($B53,Prog1!HourLog,T$39,FALSE)),IF(ISERROR(VLOOKUP($B53,Prog2!HourLog,T$39,FALSE)),0,VLOOKUP($B53,Prog2!HourLog,T$39,FALSE)),IF(ISERROR(VLOOKUP($B53,Prog3!HourLog,T$39,FALSE)),0,VLOOKUP($B53,Prog3!HourLog,T$39,FALSE)),IF(ISERROR(VLOOKUP($B53,Prog4!HourLog,T$39,FALSE)),0,VLOOKUP($B53,Prog4!HourLog,T$39,FALSE)),IF(ISERROR(VLOOKUP($B53,Prog5!HourLog,T$39,FALSE)),0,VLOOKUP($B53,Prog5!HourLog,T$39,FALSE)))</f>
        <v>0</v>
      </c>
      <c r="U53" s="40">
        <f>SUM(IF(ISERROR(VLOOKUP($B53,Prog1!HourLog,U$39,FALSE)),0,VLOOKUP($B53,Prog1!HourLog,U$39,FALSE)),IF(ISERROR(VLOOKUP($B53,Prog2!HourLog,U$39,FALSE)),0,VLOOKUP($B53,Prog2!HourLog,U$39,FALSE)),IF(ISERROR(VLOOKUP($B53,Prog3!HourLog,U$39,FALSE)),0,VLOOKUP($B53,Prog3!HourLog,U$39,FALSE)),IF(ISERROR(VLOOKUP($B53,Prog4!HourLog,U$39,FALSE)),0,VLOOKUP($B53,Prog4!HourLog,U$39,FALSE)),IF(ISERROR(VLOOKUP($B53,Prog5!HourLog,U$39,FALSE)),0,VLOOKUP($B53,Prog5!HourLog,U$39,FALSE)))</f>
        <v>0</v>
      </c>
      <c r="V53" s="40">
        <f>SUM(IF(ISERROR(VLOOKUP($B53,Prog1!HourLog,V$39,FALSE)),0,VLOOKUP($B53,Prog1!HourLog,V$39,FALSE)),IF(ISERROR(VLOOKUP($B53,Prog2!HourLog,V$39,FALSE)),0,VLOOKUP($B53,Prog2!HourLog,V$39,FALSE)),IF(ISERROR(VLOOKUP($B53,Prog3!HourLog,V$39,FALSE)),0,VLOOKUP($B53,Prog3!HourLog,V$39,FALSE)),IF(ISERROR(VLOOKUP($B53,Prog4!HourLog,V$39,FALSE)),0,VLOOKUP($B53,Prog4!HourLog,V$39,FALSE)),IF(ISERROR(VLOOKUP($B53,Prog5!HourLog,V$39,FALSE)),0,VLOOKUP($B53,Prog5!HourLog,V$39,FALSE)))</f>
        <v>0</v>
      </c>
      <c r="W53" s="40">
        <f>SUM(IF(ISERROR(VLOOKUP($B53,Prog1!HourLog,W$39,FALSE)),0,VLOOKUP($B53,Prog1!HourLog,W$39,FALSE)),IF(ISERROR(VLOOKUP($B53,Prog2!HourLog,W$39,FALSE)),0,VLOOKUP($B53,Prog2!HourLog,W$39,FALSE)),IF(ISERROR(VLOOKUP($B53,Prog3!HourLog,W$39,FALSE)),0,VLOOKUP($B53,Prog3!HourLog,W$39,FALSE)),IF(ISERROR(VLOOKUP($B53,Prog4!HourLog,W$39,FALSE)),0,VLOOKUP($B53,Prog4!HourLog,W$39,FALSE)),IF(ISERROR(VLOOKUP($B53,Prog5!HourLog,W$39,FALSE)),0,VLOOKUP($B53,Prog5!HourLog,W$39,FALSE)))</f>
        <v>0</v>
      </c>
      <c r="X53" s="40">
        <f>SUM(IF(ISERROR(VLOOKUP($B53,Prog1!HourLog,X$39,FALSE)),0,VLOOKUP($B53,Prog1!HourLog,X$39,FALSE)),IF(ISERROR(VLOOKUP($B53,Prog2!HourLog,X$39,FALSE)),0,VLOOKUP($B53,Prog2!HourLog,X$39,FALSE)),IF(ISERROR(VLOOKUP($B53,Prog3!HourLog,X$39,FALSE)),0,VLOOKUP($B53,Prog3!HourLog,X$39,FALSE)),IF(ISERROR(VLOOKUP($B53,Prog4!HourLog,X$39,FALSE)),0,VLOOKUP($B53,Prog4!HourLog,X$39,FALSE)),IF(ISERROR(VLOOKUP($B53,Prog5!HourLog,X$39,FALSE)),0,VLOOKUP($B53,Prog5!HourLog,X$39,FALSE)))</f>
        <v>0</v>
      </c>
      <c r="Y53" s="40">
        <f>SUM(IF(ISERROR(VLOOKUP($B53,Prog1!HourLog,Y$39,FALSE)),0,VLOOKUP($B53,Prog1!HourLog,Y$39,FALSE)),IF(ISERROR(VLOOKUP($B53,Prog2!HourLog,Y$39,FALSE)),0,VLOOKUP($B53,Prog2!HourLog,Y$39,FALSE)),IF(ISERROR(VLOOKUP($B53,Prog3!HourLog,Y$39,FALSE)),0,VLOOKUP($B53,Prog3!HourLog,Y$39,FALSE)),IF(ISERROR(VLOOKUP($B53,Prog4!HourLog,Y$39,FALSE)),0,VLOOKUP($B53,Prog4!HourLog,Y$39,FALSE)),IF(ISERROR(VLOOKUP($B53,Prog5!HourLog,Y$39,FALSE)),0,VLOOKUP($B53,Prog5!HourLog,Y$39,FALSE)))</f>
        <v>0</v>
      </c>
      <c r="Z53" s="40">
        <f>SUM(IF(ISERROR(VLOOKUP($B53,Prog1!HourLog,Z$39,FALSE)),0,VLOOKUP($B53,Prog1!HourLog,Z$39,FALSE)),IF(ISERROR(VLOOKUP($B53,Prog2!HourLog,Z$39,FALSE)),0,VLOOKUP($B53,Prog2!HourLog,Z$39,FALSE)),IF(ISERROR(VLOOKUP($B53,Prog3!HourLog,Z$39,FALSE)),0,VLOOKUP($B53,Prog3!HourLog,Z$39,FALSE)),IF(ISERROR(VLOOKUP($B53,Prog4!HourLog,Z$39,FALSE)),0,VLOOKUP($B53,Prog4!HourLog,Z$39,FALSE)),IF(ISERROR(VLOOKUP($B53,Prog5!HourLog,Z$39,FALSE)),0,VLOOKUP($B53,Prog5!HourLog,Z$39,FALSE)))</f>
        <v>0</v>
      </c>
      <c r="AA53" s="62">
        <f t="shared" si="34"/>
        <v>95.75</v>
      </c>
    </row>
    <row r="54" spans="2:27" ht="12.75">
      <c r="B54" s="17">
        <f t="shared" si="33"/>
      </c>
      <c r="C54" s="40">
        <f>SUM(IF(ISERROR(VLOOKUP($B54,Prog1!HourLog,C$39,FALSE)),0,VLOOKUP($B54,Prog1!HourLog,C$39,FALSE)),IF(ISERROR(VLOOKUP($B54,Prog2!HourLog,C$39,FALSE)),0,VLOOKUP($B54,Prog2!HourLog,C$39,FALSE)),IF(ISERROR(VLOOKUP($B54,Prog3!HourLog,C$39,FALSE)),0,VLOOKUP($B54,Prog3!HourLog,C$39,FALSE)),IF(ISERROR(VLOOKUP($B54,Prog4!HourLog,C$39,FALSE)),0,VLOOKUP($B54,Prog4!HourLog,C$39,FALSE)),IF(ISERROR(VLOOKUP($B54,Prog5!HourLog,C$39,FALSE)),0,VLOOKUP($B54,Prog5!HourLog,C$39,FALSE)))</f>
        <v>0</v>
      </c>
      <c r="D54" s="40">
        <f>SUM(IF(ISERROR(VLOOKUP($B54,Prog1!HourLog,D$39,FALSE)),0,VLOOKUP($B54,Prog1!HourLog,D$39,FALSE)),IF(ISERROR(VLOOKUP($B54,Prog2!HourLog,D$39,FALSE)),0,VLOOKUP($B54,Prog2!HourLog,D$39,FALSE)),IF(ISERROR(VLOOKUP($B54,Prog3!HourLog,D$39,FALSE)),0,VLOOKUP($B54,Prog3!HourLog,D$39,FALSE)),IF(ISERROR(VLOOKUP($B54,Prog4!HourLog,D$39,FALSE)),0,VLOOKUP($B54,Prog4!HourLog,D$39,FALSE)),IF(ISERROR(VLOOKUP($B54,Prog5!HourLog,D$39,FALSE)),0,VLOOKUP($B54,Prog5!HourLog,D$39,FALSE)))</f>
        <v>0</v>
      </c>
      <c r="E54" s="40">
        <f>SUM(IF(ISERROR(VLOOKUP($B54,Prog1!HourLog,E$39,FALSE)),0,VLOOKUP($B54,Prog1!HourLog,E$39,FALSE)),IF(ISERROR(VLOOKUP($B54,Prog2!HourLog,E$39,FALSE)),0,VLOOKUP($B54,Prog2!HourLog,E$39,FALSE)),IF(ISERROR(VLOOKUP($B54,Prog3!HourLog,E$39,FALSE)),0,VLOOKUP($B54,Prog3!HourLog,E$39,FALSE)),IF(ISERROR(VLOOKUP($B54,Prog4!HourLog,E$39,FALSE)),0,VLOOKUP($B54,Prog4!HourLog,E$39,FALSE)),IF(ISERROR(VLOOKUP($B54,Prog5!HourLog,E$39,FALSE)),0,VLOOKUP($B54,Prog5!HourLog,E$39,FALSE)))</f>
        <v>0</v>
      </c>
      <c r="F54" s="40">
        <f>SUM(IF(ISERROR(VLOOKUP($B54,Prog1!HourLog,F$39,FALSE)),0,VLOOKUP($B54,Prog1!HourLog,F$39,FALSE)),IF(ISERROR(VLOOKUP($B54,Prog2!HourLog,F$39,FALSE)),0,VLOOKUP($B54,Prog2!HourLog,F$39,FALSE)),IF(ISERROR(VLOOKUP($B54,Prog3!HourLog,F$39,FALSE)),0,VLOOKUP($B54,Prog3!HourLog,F$39,FALSE)),IF(ISERROR(VLOOKUP($B54,Prog4!HourLog,F$39,FALSE)),0,VLOOKUP($B54,Prog4!HourLog,F$39,FALSE)),IF(ISERROR(VLOOKUP($B54,Prog5!HourLog,F$39,FALSE)),0,VLOOKUP($B54,Prog5!HourLog,F$39,FALSE)))</f>
        <v>0</v>
      </c>
      <c r="G54" s="40">
        <f>SUM(IF(ISERROR(VLOOKUP($B54,Prog1!HourLog,G$39,FALSE)),0,VLOOKUP($B54,Prog1!HourLog,G$39,FALSE)),IF(ISERROR(VLOOKUP($B54,Prog2!HourLog,G$39,FALSE)),0,VLOOKUP($B54,Prog2!HourLog,G$39,FALSE)),IF(ISERROR(VLOOKUP($B54,Prog3!HourLog,G$39,FALSE)),0,VLOOKUP($B54,Prog3!HourLog,G$39,FALSE)),IF(ISERROR(VLOOKUP($B54,Prog4!HourLog,G$39,FALSE)),0,VLOOKUP($B54,Prog4!HourLog,G$39,FALSE)),IF(ISERROR(VLOOKUP($B54,Prog5!HourLog,G$39,FALSE)),0,VLOOKUP($B54,Prog5!HourLog,G$39,FALSE)))</f>
        <v>0</v>
      </c>
      <c r="H54" s="40">
        <f>SUM(IF(ISERROR(VLOOKUP($B54,Prog1!HourLog,H$39,FALSE)),0,VLOOKUP($B54,Prog1!HourLog,H$39,FALSE)),IF(ISERROR(VLOOKUP($B54,Prog2!HourLog,H$39,FALSE)),0,VLOOKUP($B54,Prog2!HourLog,H$39,FALSE)),IF(ISERROR(VLOOKUP($B54,Prog3!HourLog,H$39,FALSE)),0,VLOOKUP($B54,Prog3!HourLog,H$39,FALSE)),IF(ISERROR(VLOOKUP($B54,Prog4!HourLog,H$39,FALSE)),0,VLOOKUP($B54,Prog4!HourLog,H$39,FALSE)),IF(ISERROR(VLOOKUP($B54,Prog5!HourLog,H$39,FALSE)),0,VLOOKUP($B54,Prog5!HourLog,H$39,FALSE)))</f>
        <v>0</v>
      </c>
      <c r="I54" s="40">
        <f>SUM(IF(ISERROR(VLOOKUP($B54,Prog1!HourLog,I$39,FALSE)),0,VLOOKUP($B54,Prog1!HourLog,I$39,FALSE)),IF(ISERROR(VLOOKUP($B54,Prog2!HourLog,I$39,FALSE)),0,VLOOKUP($B54,Prog2!HourLog,I$39,FALSE)),IF(ISERROR(VLOOKUP($B54,Prog3!HourLog,I$39,FALSE)),0,VLOOKUP($B54,Prog3!HourLog,I$39,FALSE)),IF(ISERROR(VLOOKUP($B54,Prog4!HourLog,I$39,FALSE)),0,VLOOKUP($B54,Prog4!HourLog,I$39,FALSE)),IF(ISERROR(VLOOKUP($B54,Prog5!HourLog,I$39,FALSE)),0,VLOOKUP($B54,Prog5!HourLog,I$39,FALSE)))</f>
        <v>0</v>
      </c>
      <c r="J54" s="40">
        <f>SUM(IF(ISERROR(VLOOKUP($B54,Prog1!HourLog,J$39,FALSE)),0,VLOOKUP($B54,Prog1!HourLog,J$39,FALSE)),IF(ISERROR(VLOOKUP($B54,Prog2!HourLog,J$39,FALSE)),0,VLOOKUP($B54,Prog2!HourLog,J$39,FALSE)),IF(ISERROR(VLOOKUP($B54,Prog3!HourLog,J$39,FALSE)),0,VLOOKUP($B54,Prog3!HourLog,J$39,FALSE)),IF(ISERROR(VLOOKUP($B54,Prog4!HourLog,J$39,FALSE)),0,VLOOKUP($B54,Prog4!HourLog,J$39,FALSE)),IF(ISERROR(VLOOKUP($B54,Prog5!HourLog,J$39,FALSE)),0,VLOOKUP($B54,Prog5!HourLog,J$39,FALSE)))</f>
        <v>0</v>
      </c>
      <c r="K54" s="40">
        <f>SUM(IF(ISERROR(VLOOKUP($B54,Prog1!HourLog,K$39,FALSE)),0,VLOOKUP($B54,Prog1!HourLog,K$39,FALSE)),IF(ISERROR(VLOOKUP($B54,Prog2!HourLog,K$39,FALSE)),0,VLOOKUP($B54,Prog2!HourLog,K$39,FALSE)),IF(ISERROR(VLOOKUP($B54,Prog3!HourLog,K$39,FALSE)),0,VLOOKUP($B54,Prog3!HourLog,K$39,FALSE)),IF(ISERROR(VLOOKUP($B54,Prog4!HourLog,K$39,FALSE)),0,VLOOKUP($B54,Prog4!HourLog,K$39,FALSE)),IF(ISERROR(VLOOKUP($B54,Prog5!HourLog,K$39,FALSE)),0,VLOOKUP($B54,Prog5!HourLog,K$39,FALSE)))</f>
        <v>0</v>
      </c>
      <c r="L54" s="40">
        <f>SUM(IF(ISERROR(VLOOKUP($B54,Prog1!HourLog,L$39,FALSE)),0,VLOOKUP($B54,Prog1!HourLog,L$39,FALSE)),IF(ISERROR(VLOOKUP($B54,Prog2!HourLog,L$39,FALSE)),0,VLOOKUP($B54,Prog2!HourLog,L$39,FALSE)),IF(ISERROR(VLOOKUP($B54,Prog3!HourLog,L$39,FALSE)),0,VLOOKUP($B54,Prog3!HourLog,L$39,FALSE)),IF(ISERROR(VLOOKUP($B54,Prog4!HourLog,L$39,FALSE)),0,VLOOKUP($B54,Prog4!HourLog,L$39,FALSE)),IF(ISERROR(VLOOKUP($B54,Prog5!HourLog,L$39,FALSE)),0,VLOOKUP($B54,Prog5!HourLog,L$39,FALSE)))</f>
        <v>0</v>
      </c>
      <c r="M54" s="40">
        <f>SUM(IF(ISERROR(VLOOKUP($B54,Prog1!HourLog,M$39,FALSE)),0,VLOOKUP($B54,Prog1!HourLog,M$39,FALSE)),IF(ISERROR(VLOOKUP($B54,Prog2!HourLog,M$39,FALSE)),0,VLOOKUP($B54,Prog2!HourLog,M$39,FALSE)),IF(ISERROR(VLOOKUP($B54,Prog3!HourLog,M$39,FALSE)),0,VLOOKUP($B54,Prog3!HourLog,M$39,FALSE)),IF(ISERROR(VLOOKUP($B54,Prog4!HourLog,M$39,FALSE)),0,VLOOKUP($B54,Prog4!HourLog,M$39,FALSE)),IF(ISERROR(VLOOKUP($B54,Prog5!HourLog,M$39,FALSE)),0,VLOOKUP($B54,Prog5!HourLog,M$39,FALSE)))</f>
        <v>0</v>
      </c>
      <c r="N54" s="40">
        <f>SUM(IF(ISERROR(VLOOKUP($B54,Prog1!HourLog,N$39,FALSE)),0,VLOOKUP($B54,Prog1!HourLog,N$39,FALSE)),IF(ISERROR(VLOOKUP($B54,Prog2!HourLog,N$39,FALSE)),0,VLOOKUP($B54,Prog2!HourLog,N$39,FALSE)),IF(ISERROR(VLOOKUP($B54,Prog3!HourLog,N$39,FALSE)),0,VLOOKUP($B54,Prog3!HourLog,N$39,FALSE)),IF(ISERROR(VLOOKUP($B54,Prog4!HourLog,N$39,FALSE)),0,VLOOKUP($B54,Prog4!HourLog,N$39,FALSE)),IF(ISERROR(VLOOKUP($B54,Prog5!HourLog,N$39,FALSE)),0,VLOOKUP($B54,Prog5!HourLog,N$39,FALSE)))</f>
        <v>0</v>
      </c>
      <c r="O54" s="40">
        <f>SUM(IF(ISERROR(VLOOKUP($B54,Prog1!HourLog,O$39,FALSE)),0,VLOOKUP($B54,Prog1!HourLog,O$39,FALSE)),IF(ISERROR(VLOOKUP($B54,Prog2!HourLog,O$39,FALSE)),0,VLOOKUP($B54,Prog2!HourLog,O$39,FALSE)),IF(ISERROR(VLOOKUP($B54,Prog3!HourLog,O$39,FALSE)),0,VLOOKUP($B54,Prog3!HourLog,O$39,FALSE)),IF(ISERROR(VLOOKUP($B54,Prog4!HourLog,O$39,FALSE)),0,VLOOKUP($B54,Prog4!HourLog,O$39,FALSE)),IF(ISERROR(VLOOKUP($B54,Prog5!HourLog,O$39,FALSE)),0,VLOOKUP($B54,Prog5!HourLog,O$39,FALSE)))</f>
        <v>0</v>
      </c>
      <c r="P54" s="40">
        <f>SUM(IF(ISERROR(VLOOKUP($B54,Prog1!HourLog,P$39,FALSE)),0,VLOOKUP($B54,Prog1!HourLog,P$39,FALSE)),IF(ISERROR(VLOOKUP($B54,Prog2!HourLog,P$39,FALSE)),0,VLOOKUP($B54,Prog2!HourLog,P$39,FALSE)),IF(ISERROR(VLOOKUP($B54,Prog3!HourLog,P$39,FALSE)),0,VLOOKUP($B54,Prog3!HourLog,P$39,FALSE)),IF(ISERROR(VLOOKUP($B54,Prog4!HourLog,P$39,FALSE)),0,VLOOKUP($B54,Prog4!HourLog,P$39,FALSE)),IF(ISERROR(VLOOKUP($B54,Prog5!HourLog,P$39,FALSE)),0,VLOOKUP($B54,Prog5!HourLog,P$39,FALSE)))</f>
        <v>0</v>
      </c>
      <c r="Q54" s="40">
        <f>SUM(IF(ISERROR(VLOOKUP($B54,Prog1!HourLog,Q$39,FALSE)),0,VLOOKUP($B54,Prog1!HourLog,Q$39,FALSE)),IF(ISERROR(VLOOKUP($B54,Prog2!HourLog,Q$39,FALSE)),0,VLOOKUP($B54,Prog2!HourLog,Q$39,FALSE)),IF(ISERROR(VLOOKUP($B54,Prog3!HourLog,Q$39,FALSE)),0,VLOOKUP($B54,Prog3!HourLog,Q$39,FALSE)),IF(ISERROR(VLOOKUP($B54,Prog4!HourLog,Q$39,FALSE)),0,VLOOKUP($B54,Prog4!HourLog,Q$39,FALSE)),IF(ISERROR(VLOOKUP($B54,Prog5!HourLog,Q$39,FALSE)),0,VLOOKUP($B54,Prog5!HourLog,Q$39,FALSE)))</f>
        <v>0</v>
      </c>
      <c r="R54" s="40">
        <f>SUM(IF(ISERROR(VLOOKUP($B54,Prog1!HourLog,R$39,FALSE)),0,VLOOKUP($B54,Prog1!HourLog,R$39,FALSE)),IF(ISERROR(VLOOKUP($B54,Prog2!HourLog,R$39,FALSE)),0,VLOOKUP($B54,Prog2!HourLog,R$39,FALSE)),IF(ISERROR(VLOOKUP($B54,Prog3!HourLog,R$39,FALSE)),0,VLOOKUP($B54,Prog3!HourLog,R$39,FALSE)),IF(ISERROR(VLOOKUP($B54,Prog4!HourLog,R$39,FALSE)),0,VLOOKUP($B54,Prog4!HourLog,R$39,FALSE)),IF(ISERROR(VLOOKUP($B54,Prog5!HourLog,R$39,FALSE)),0,VLOOKUP($B54,Prog5!HourLog,R$39,FALSE)))</f>
        <v>0</v>
      </c>
      <c r="S54" s="40">
        <f>SUM(IF(ISERROR(VLOOKUP($B54,Prog1!HourLog,S$39,FALSE)),0,VLOOKUP($B54,Prog1!HourLog,S$39,FALSE)),IF(ISERROR(VLOOKUP($B54,Prog2!HourLog,S$39,FALSE)),0,VLOOKUP($B54,Prog2!HourLog,S$39,FALSE)),IF(ISERROR(VLOOKUP($B54,Prog3!HourLog,S$39,FALSE)),0,VLOOKUP($B54,Prog3!HourLog,S$39,FALSE)),IF(ISERROR(VLOOKUP($B54,Prog4!HourLog,S$39,FALSE)),0,VLOOKUP($B54,Prog4!HourLog,S$39,FALSE)),IF(ISERROR(VLOOKUP($B54,Prog5!HourLog,S$39,FALSE)),0,VLOOKUP($B54,Prog5!HourLog,S$39,FALSE)))</f>
        <v>0</v>
      </c>
      <c r="T54" s="40">
        <f>SUM(IF(ISERROR(VLOOKUP($B54,Prog1!HourLog,T$39,FALSE)),0,VLOOKUP($B54,Prog1!HourLog,T$39,FALSE)),IF(ISERROR(VLOOKUP($B54,Prog2!HourLog,T$39,FALSE)),0,VLOOKUP($B54,Prog2!HourLog,T$39,FALSE)),IF(ISERROR(VLOOKUP($B54,Prog3!HourLog,T$39,FALSE)),0,VLOOKUP($B54,Prog3!HourLog,T$39,FALSE)),IF(ISERROR(VLOOKUP($B54,Prog4!HourLog,T$39,FALSE)),0,VLOOKUP($B54,Prog4!HourLog,T$39,FALSE)),IF(ISERROR(VLOOKUP($B54,Prog5!HourLog,T$39,FALSE)),0,VLOOKUP($B54,Prog5!HourLog,T$39,FALSE)))</f>
        <v>0</v>
      </c>
      <c r="U54" s="40">
        <f>SUM(IF(ISERROR(VLOOKUP($B54,Prog1!HourLog,U$39,FALSE)),0,VLOOKUP($B54,Prog1!HourLog,U$39,FALSE)),IF(ISERROR(VLOOKUP($B54,Prog2!HourLog,U$39,FALSE)),0,VLOOKUP($B54,Prog2!HourLog,U$39,FALSE)),IF(ISERROR(VLOOKUP($B54,Prog3!HourLog,U$39,FALSE)),0,VLOOKUP($B54,Prog3!HourLog,U$39,FALSE)),IF(ISERROR(VLOOKUP($B54,Prog4!HourLog,U$39,FALSE)),0,VLOOKUP($B54,Prog4!HourLog,U$39,FALSE)),IF(ISERROR(VLOOKUP($B54,Prog5!HourLog,U$39,FALSE)),0,VLOOKUP($B54,Prog5!HourLog,U$39,FALSE)))</f>
        <v>0</v>
      </c>
      <c r="V54" s="40">
        <f>SUM(IF(ISERROR(VLOOKUP($B54,Prog1!HourLog,V$39,FALSE)),0,VLOOKUP($B54,Prog1!HourLog,V$39,FALSE)),IF(ISERROR(VLOOKUP($B54,Prog2!HourLog,V$39,FALSE)),0,VLOOKUP($B54,Prog2!HourLog,V$39,FALSE)),IF(ISERROR(VLOOKUP($B54,Prog3!HourLog,V$39,FALSE)),0,VLOOKUP($B54,Prog3!HourLog,V$39,FALSE)),IF(ISERROR(VLOOKUP($B54,Prog4!HourLog,V$39,FALSE)),0,VLOOKUP($B54,Prog4!HourLog,V$39,FALSE)),IF(ISERROR(VLOOKUP($B54,Prog5!HourLog,V$39,FALSE)),0,VLOOKUP($B54,Prog5!HourLog,V$39,FALSE)))</f>
        <v>0</v>
      </c>
      <c r="W54" s="40">
        <f>SUM(IF(ISERROR(VLOOKUP($B54,Prog1!HourLog,W$39,FALSE)),0,VLOOKUP($B54,Prog1!HourLog,W$39,FALSE)),IF(ISERROR(VLOOKUP($B54,Prog2!HourLog,W$39,FALSE)),0,VLOOKUP($B54,Prog2!HourLog,W$39,FALSE)),IF(ISERROR(VLOOKUP($B54,Prog3!HourLog,W$39,FALSE)),0,VLOOKUP($B54,Prog3!HourLog,W$39,FALSE)),IF(ISERROR(VLOOKUP($B54,Prog4!HourLog,W$39,FALSE)),0,VLOOKUP($B54,Prog4!HourLog,W$39,FALSE)),IF(ISERROR(VLOOKUP($B54,Prog5!HourLog,W$39,FALSE)),0,VLOOKUP($B54,Prog5!HourLog,W$39,FALSE)))</f>
        <v>0</v>
      </c>
      <c r="X54" s="40">
        <f>SUM(IF(ISERROR(VLOOKUP($B54,Prog1!HourLog,X$39,FALSE)),0,VLOOKUP($B54,Prog1!HourLog,X$39,FALSE)),IF(ISERROR(VLOOKUP($B54,Prog2!HourLog,X$39,FALSE)),0,VLOOKUP($B54,Prog2!HourLog,X$39,FALSE)),IF(ISERROR(VLOOKUP($B54,Prog3!HourLog,X$39,FALSE)),0,VLOOKUP($B54,Prog3!HourLog,X$39,FALSE)),IF(ISERROR(VLOOKUP($B54,Prog4!HourLog,X$39,FALSE)),0,VLOOKUP($B54,Prog4!HourLog,X$39,FALSE)),IF(ISERROR(VLOOKUP($B54,Prog5!HourLog,X$39,FALSE)),0,VLOOKUP($B54,Prog5!HourLog,X$39,FALSE)))</f>
        <v>0</v>
      </c>
      <c r="Y54" s="40">
        <f>SUM(IF(ISERROR(VLOOKUP($B54,Prog1!HourLog,Y$39,FALSE)),0,VLOOKUP($B54,Prog1!HourLog,Y$39,FALSE)),IF(ISERROR(VLOOKUP($B54,Prog2!HourLog,Y$39,FALSE)),0,VLOOKUP($B54,Prog2!HourLog,Y$39,FALSE)),IF(ISERROR(VLOOKUP($B54,Prog3!HourLog,Y$39,FALSE)),0,VLOOKUP($B54,Prog3!HourLog,Y$39,FALSE)),IF(ISERROR(VLOOKUP($B54,Prog4!HourLog,Y$39,FALSE)),0,VLOOKUP($B54,Prog4!HourLog,Y$39,FALSE)),IF(ISERROR(VLOOKUP($B54,Prog5!HourLog,Y$39,FALSE)),0,VLOOKUP($B54,Prog5!HourLog,Y$39,FALSE)))</f>
        <v>0</v>
      </c>
      <c r="Z54" s="40">
        <f>SUM(IF(ISERROR(VLOOKUP($B54,Prog1!HourLog,Z$39,FALSE)),0,VLOOKUP($B54,Prog1!HourLog,Z$39,FALSE)),IF(ISERROR(VLOOKUP($B54,Prog2!HourLog,Z$39,FALSE)),0,VLOOKUP($B54,Prog2!HourLog,Z$39,FALSE)),IF(ISERROR(VLOOKUP($B54,Prog3!HourLog,Z$39,FALSE)),0,VLOOKUP($B54,Prog3!HourLog,Z$39,FALSE)),IF(ISERROR(VLOOKUP($B54,Prog4!HourLog,Z$39,FALSE)),0,VLOOKUP($B54,Prog4!HourLog,Z$39,FALSE)),IF(ISERROR(VLOOKUP($B54,Prog5!HourLog,Z$39,FALSE)),0,VLOOKUP($B54,Prog5!HourLog,Z$39,FALSE)))</f>
        <v>0</v>
      </c>
      <c r="AA54" s="62">
        <f t="shared" si="34"/>
        <v>0</v>
      </c>
    </row>
    <row r="55" spans="2:27" ht="12.75">
      <c r="B55" s="17">
        <f t="shared" si="33"/>
      </c>
      <c r="C55" s="40">
        <f>SUM(IF(ISERROR(VLOOKUP($B55,Prog1!HourLog,C$39,FALSE)),0,VLOOKUP($B55,Prog1!HourLog,C$39,FALSE)),IF(ISERROR(VLOOKUP($B55,Prog2!HourLog,C$39,FALSE)),0,VLOOKUP($B55,Prog2!HourLog,C$39,FALSE)),IF(ISERROR(VLOOKUP($B55,Prog3!HourLog,C$39,FALSE)),0,VLOOKUP($B55,Prog3!HourLog,C$39,FALSE)),IF(ISERROR(VLOOKUP($B55,Prog4!HourLog,C$39,FALSE)),0,VLOOKUP($B55,Prog4!HourLog,C$39,FALSE)),IF(ISERROR(VLOOKUP($B55,Prog5!HourLog,C$39,FALSE)),0,VLOOKUP($B55,Prog5!HourLog,C$39,FALSE)))</f>
        <v>0</v>
      </c>
      <c r="D55" s="40">
        <f>SUM(IF(ISERROR(VLOOKUP($B55,Prog1!HourLog,D$39,FALSE)),0,VLOOKUP($B55,Prog1!HourLog,D$39,FALSE)),IF(ISERROR(VLOOKUP($B55,Prog2!HourLog,D$39,FALSE)),0,VLOOKUP($B55,Prog2!HourLog,D$39,FALSE)),IF(ISERROR(VLOOKUP($B55,Prog3!HourLog,D$39,FALSE)),0,VLOOKUP($B55,Prog3!HourLog,D$39,FALSE)),IF(ISERROR(VLOOKUP($B55,Prog4!HourLog,D$39,FALSE)),0,VLOOKUP($B55,Prog4!HourLog,D$39,FALSE)),IF(ISERROR(VLOOKUP($B55,Prog5!HourLog,D$39,FALSE)),0,VLOOKUP($B55,Prog5!HourLog,D$39,FALSE)))</f>
        <v>0</v>
      </c>
      <c r="E55" s="40">
        <f>SUM(IF(ISERROR(VLOOKUP($B55,Prog1!HourLog,E$39,FALSE)),0,VLOOKUP($B55,Prog1!HourLog,E$39,FALSE)),IF(ISERROR(VLOOKUP($B55,Prog2!HourLog,E$39,FALSE)),0,VLOOKUP($B55,Prog2!HourLog,E$39,FALSE)),IF(ISERROR(VLOOKUP($B55,Prog3!HourLog,E$39,FALSE)),0,VLOOKUP($B55,Prog3!HourLog,E$39,FALSE)),IF(ISERROR(VLOOKUP($B55,Prog4!HourLog,E$39,FALSE)),0,VLOOKUP($B55,Prog4!HourLog,E$39,FALSE)),IF(ISERROR(VLOOKUP($B55,Prog5!HourLog,E$39,FALSE)),0,VLOOKUP($B55,Prog5!HourLog,E$39,FALSE)))</f>
        <v>0</v>
      </c>
      <c r="F55" s="40">
        <f>SUM(IF(ISERROR(VLOOKUP($B55,Prog1!HourLog,F$39,FALSE)),0,VLOOKUP($B55,Prog1!HourLog,F$39,FALSE)),IF(ISERROR(VLOOKUP($B55,Prog2!HourLog,F$39,FALSE)),0,VLOOKUP($B55,Prog2!HourLog,F$39,FALSE)),IF(ISERROR(VLOOKUP($B55,Prog3!HourLog,F$39,FALSE)),0,VLOOKUP($B55,Prog3!HourLog,F$39,FALSE)),IF(ISERROR(VLOOKUP($B55,Prog4!HourLog,F$39,FALSE)),0,VLOOKUP($B55,Prog4!HourLog,F$39,FALSE)),IF(ISERROR(VLOOKUP($B55,Prog5!HourLog,F$39,FALSE)),0,VLOOKUP($B55,Prog5!HourLog,F$39,FALSE)))</f>
        <v>0</v>
      </c>
      <c r="G55" s="40">
        <f>SUM(IF(ISERROR(VLOOKUP($B55,Prog1!HourLog,G$39,FALSE)),0,VLOOKUP($B55,Prog1!HourLog,G$39,FALSE)),IF(ISERROR(VLOOKUP($B55,Prog2!HourLog,G$39,FALSE)),0,VLOOKUP($B55,Prog2!HourLog,G$39,FALSE)),IF(ISERROR(VLOOKUP($B55,Prog3!HourLog,G$39,FALSE)),0,VLOOKUP($B55,Prog3!HourLog,G$39,FALSE)),IF(ISERROR(VLOOKUP($B55,Prog4!HourLog,G$39,FALSE)),0,VLOOKUP($B55,Prog4!HourLog,G$39,FALSE)),IF(ISERROR(VLOOKUP($B55,Prog5!HourLog,G$39,FALSE)),0,VLOOKUP($B55,Prog5!HourLog,G$39,FALSE)))</f>
        <v>0</v>
      </c>
      <c r="H55" s="40">
        <f>SUM(IF(ISERROR(VLOOKUP($B55,Prog1!HourLog,H$39,FALSE)),0,VLOOKUP($B55,Prog1!HourLog,H$39,FALSE)),IF(ISERROR(VLOOKUP($B55,Prog2!HourLog,H$39,FALSE)),0,VLOOKUP($B55,Prog2!HourLog,H$39,FALSE)),IF(ISERROR(VLOOKUP($B55,Prog3!HourLog,H$39,FALSE)),0,VLOOKUP($B55,Prog3!HourLog,H$39,FALSE)),IF(ISERROR(VLOOKUP($B55,Prog4!HourLog,H$39,FALSE)),0,VLOOKUP($B55,Prog4!HourLog,H$39,FALSE)),IF(ISERROR(VLOOKUP($B55,Prog5!HourLog,H$39,FALSE)),0,VLOOKUP($B55,Prog5!HourLog,H$39,FALSE)))</f>
        <v>0</v>
      </c>
      <c r="I55" s="40">
        <f>SUM(IF(ISERROR(VLOOKUP($B55,Prog1!HourLog,I$39,FALSE)),0,VLOOKUP($B55,Prog1!HourLog,I$39,FALSE)),IF(ISERROR(VLOOKUP($B55,Prog2!HourLog,I$39,FALSE)),0,VLOOKUP($B55,Prog2!HourLog,I$39,FALSE)),IF(ISERROR(VLOOKUP($B55,Prog3!HourLog,I$39,FALSE)),0,VLOOKUP($B55,Prog3!HourLog,I$39,FALSE)),IF(ISERROR(VLOOKUP($B55,Prog4!HourLog,I$39,FALSE)),0,VLOOKUP($B55,Prog4!HourLog,I$39,FALSE)),IF(ISERROR(VLOOKUP($B55,Prog5!HourLog,I$39,FALSE)),0,VLOOKUP($B55,Prog5!HourLog,I$39,FALSE)))</f>
        <v>0</v>
      </c>
      <c r="J55" s="40">
        <f>SUM(IF(ISERROR(VLOOKUP($B55,Prog1!HourLog,J$39,FALSE)),0,VLOOKUP($B55,Prog1!HourLog,J$39,FALSE)),IF(ISERROR(VLOOKUP($B55,Prog2!HourLog,J$39,FALSE)),0,VLOOKUP($B55,Prog2!HourLog,J$39,FALSE)),IF(ISERROR(VLOOKUP($B55,Prog3!HourLog,J$39,FALSE)),0,VLOOKUP($B55,Prog3!HourLog,J$39,FALSE)),IF(ISERROR(VLOOKUP($B55,Prog4!HourLog,J$39,FALSE)),0,VLOOKUP($B55,Prog4!HourLog,J$39,FALSE)),IF(ISERROR(VLOOKUP($B55,Prog5!HourLog,J$39,FALSE)),0,VLOOKUP($B55,Prog5!HourLog,J$39,FALSE)))</f>
        <v>0</v>
      </c>
      <c r="K55" s="40">
        <f>SUM(IF(ISERROR(VLOOKUP($B55,Prog1!HourLog,K$39,FALSE)),0,VLOOKUP($B55,Prog1!HourLog,K$39,FALSE)),IF(ISERROR(VLOOKUP($B55,Prog2!HourLog,K$39,FALSE)),0,VLOOKUP($B55,Prog2!HourLog,K$39,FALSE)),IF(ISERROR(VLOOKUP($B55,Prog3!HourLog,K$39,FALSE)),0,VLOOKUP($B55,Prog3!HourLog,K$39,FALSE)),IF(ISERROR(VLOOKUP($B55,Prog4!HourLog,K$39,FALSE)),0,VLOOKUP($B55,Prog4!HourLog,K$39,FALSE)),IF(ISERROR(VLOOKUP($B55,Prog5!HourLog,K$39,FALSE)),0,VLOOKUP($B55,Prog5!HourLog,K$39,FALSE)))</f>
        <v>0</v>
      </c>
      <c r="L55" s="40">
        <f>SUM(IF(ISERROR(VLOOKUP($B55,Prog1!HourLog,L$39,FALSE)),0,VLOOKUP($B55,Prog1!HourLog,L$39,FALSE)),IF(ISERROR(VLOOKUP($B55,Prog2!HourLog,L$39,FALSE)),0,VLOOKUP($B55,Prog2!HourLog,L$39,FALSE)),IF(ISERROR(VLOOKUP($B55,Prog3!HourLog,L$39,FALSE)),0,VLOOKUP($B55,Prog3!HourLog,L$39,FALSE)),IF(ISERROR(VLOOKUP($B55,Prog4!HourLog,L$39,FALSE)),0,VLOOKUP($B55,Prog4!HourLog,L$39,FALSE)),IF(ISERROR(VLOOKUP($B55,Prog5!HourLog,L$39,FALSE)),0,VLOOKUP($B55,Prog5!HourLog,L$39,FALSE)))</f>
        <v>0</v>
      </c>
      <c r="M55" s="40">
        <f>SUM(IF(ISERROR(VLOOKUP($B55,Prog1!HourLog,M$39,FALSE)),0,VLOOKUP($B55,Prog1!HourLog,M$39,FALSE)),IF(ISERROR(VLOOKUP($B55,Prog2!HourLog,M$39,FALSE)),0,VLOOKUP($B55,Prog2!HourLog,M$39,FALSE)),IF(ISERROR(VLOOKUP($B55,Prog3!HourLog,M$39,FALSE)),0,VLOOKUP($B55,Prog3!HourLog,M$39,FALSE)),IF(ISERROR(VLOOKUP($B55,Prog4!HourLog,M$39,FALSE)),0,VLOOKUP($B55,Prog4!HourLog,M$39,FALSE)),IF(ISERROR(VLOOKUP($B55,Prog5!HourLog,M$39,FALSE)),0,VLOOKUP($B55,Prog5!HourLog,M$39,FALSE)))</f>
        <v>0</v>
      </c>
      <c r="N55" s="40">
        <f>SUM(IF(ISERROR(VLOOKUP($B55,Prog1!HourLog,N$39,FALSE)),0,VLOOKUP($B55,Prog1!HourLog,N$39,FALSE)),IF(ISERROR(VLOOKUP($B55,Prog2!HourLog,N$39,FALSE)),0,VLOOKUP($B55,Prog2!HourLog,N$39,FALSE)),IF(ISERROR(VLOOKUP($B55,Prog3!HourLog,N$39,FALSE)),0,VLOOKUP($B55,Prog3!HourLog,N$39,FALSE)),IF(ISERROR(VLOOKUP($B55,Prog4!HourLog,N$39,FALSE)),0,VLOOKUP($B55,Prog4!HourLog,N$39,FALSE)),IF(ISERROR(VLOOKUP($B55,Prog5!HourLog,N$39,FALSE)),0,VLOOKUP($B55,Prog5!HourLog,N$39,FALSE)))</f>
        <v>0</v>
      </c>
      <c r="O55" s="40">
        <f>SUM(IF(ISERROR(VLOOKUP($B55,Prog1!HourLog,O$39,FALSE)),0,VLOOKUP($B55,Prog1!HourLog,O$39,FALSE)),IF(ISERROR(VLOOKUP($B55,Prog2!HourLog,O$39,FALSE)),0,VLOOKUP($B55,Prog2!HourLog,O$39,FALSE)),IF(ISERROR(VLOOKUP($B55,Prog3!HourLog,O$39,FALSE)),0,VLOOKUP($B55,Prog3!HourLog,O$39,FALSE)),IF(ISERROR(VLOOKUP($B55,Prog4!HourLog,O$39,FALSE)),0,VLOOKUP($B55,Prog4!HourLog,O$39,FALSE)),IF(ISERROR(VLOOKUP($B55,Prog5!HourLog,O$39,FALSE)),0,VLOOKUP($B55,Prog5!HourLog,O$39,FALSE)))</f>
        <v>0</v>
      </c>
      <c r="P55" s="40">
        <f>SUM(IF(ISERROR(VLOOKUP($B55,Prog1!HourLog,P$39,FALSE)),0,VLOOKUP($B55,Prog1!HourLog,P$39,FALSE)),IF(ISERROR(VLOOKUP($B55,Prog2!HourLog,P$39,FALSE)),0,VLOOKUP($B55,Prog2!HourLog,P$39,FALSE)),IF(ISERROR(VLOOKUP($B55,Prog3!HourLog,P$39,FALSE)),0,VLOOKUP($B55,Prog3!HourLog,P$39,FALSE)),IF(ISERROR(VLOOKUP($B55,Prog4!HourLog,P$39,FALSE)),0,VLOOKUP($B55,Prog4!HourLog,P$39,FALSE)),IF(ISERROR(VLOOKUP($B55,Prog5!HourLog,P$39,FALSE)),0,VLOOKUP($B55,Prog5!HourLog,P$39,FALSE)))</f>
        <v>0</v>
      </c>
      <c r="Q55" s="40">
        <f>SUM(IF(ISERROR(VLOOKUP($B55,Prog1!HourLog,Q$39,FALSE)),0,VLOOKUP($B55,Prog1!HourLog,Q$39,FALSE)),IF(ISERROR(VLOOKUP($B55,Prog2!HourLog,Q$39,FALSE)),0,VLOOKUP($B55,Prog2!HourLog,Q$39,FALSE)),IF(ISERROR(VLOOKUP($B55,Prog3!HourLog,Q$39,FALSE)),0,VLOOKUP($B55,Prog3!HourLog,Q$39,FALSE)),IF(ISERROR(VLOOKUP($B55,Prog4!HourLog,Q$39,FALSE)),0,VLOOKUP($B55,Prog4!HourLog,Q$39,FALSE)),IF(ISERROR(VLOOKUP($B55,Prog5!HourLog,Q$39,FALSE)),0,VLOOKUP($B55,Prog5!HourLog,Q$39,FALSE)))</f>
        <v>0</v>
      </c>
      <c r="R55" s="40">
        <f>SUM(IF(ISERROR(VLOOKUP($B55,Prog1!HourLog,R$39,FALSE)),0,VLOOKUP($B55,Prog1!HourLog,R$39,FALSE)),IF(ISERROR(VLOOKUP($B55,Prog2!HourLog,R$39,FALSE)),0,VLOOKUP($B55,Prog2!HourLog,R$39,FALSE)),IF(ISERROR(VLOOKUP($B55,Prog3!HourLog,R$39,FALSE)),0,VLOOKUP($B55,Prog3!HourLog,R$39,FALSE)),IF(ISERROR(VLOOKUP($B55,Prog4!HourLog,R$39,FALSE)),0,VLOOKUP($B55,Prog4!HourLog,R$39,FALSE)),IF(ISERROR(VLOOKUP($B55,Prog5!HourLog,R$39,FALSE)),0,VLOOKUP($B55,Prog5!HourLog,R$39,FALSE)))</f>
        <v>0</v>
      </c>
      <c r="S55" s="40">
        <f>SUM(IF(ISERROR(VLOOKUP($B55,Prog1!HourLog,S$39,FALSE)),0,VLOOKUP($B55,Prog1!HourLog,S$39,FALSE)),IF(ISERROR(VLOOKUP($B55,Prog2!HourLog,S$39,FALSE)),0,VLOOKUP($B55,Prog2!HourLog,S$39,FALSE)),IF(ISERROR(VLOOKUP($B55,Prog3!HourLog,S$39,FALSE)),0,VLOOKUP($B55,Prog3!HourLog,S$39,FALSE)),IF(ISERROR(VLOOKUP($B55,Prog4!HourLog,S$39,FALSE)),0,VLOOKUP($B55,Prog4!HourLog,S$39,FALSE)),IF(ISERROR(VLOOKUP($B55,Prog5!HourLog,S$39,FALSE)),0,VLOOKUP($B55,Prog5!HourLog,S$39,FALSE)))</f>
        <v>0</v>
      </c>
      <c r="T55" s="40">
        <f>SUM(IF(ISERROR(VLOOKUP($B55,Prog1!HourLog,T$39,FALSE)),0,VLOOKUP($B55,Prog1!HourLog,T$39,FALSE)),IF(ISERROR(VLOOKUP($B55,Prog2!HourLog,T$39,FALSE)),0,VLOOKUP($B55,Prog2!HourLog,T$39,FALSE)),IF(ISERROR(VLOOKUP($B55,Prog3!HourLog,T$39,FALSE)),0,VLOOKUP($B55,Prog3!HourLog,T$39,FALSE)),IF(ISERROR(VLOOKUP($B55,Prog4!HourLog,T$39,FALSE)),0,VLOOKUP($B55,Prog4!HourLog,T$39,FALSE)),IF(ISERROR(VLOOKUP($B55,Prog5!HourLog,T$39,FALSE)),0,VLOOKUP($B55,Prog5!HourLog,T$39,FALSE)))</f>
        <v>0</v>
      </c>
      <c r="U55" s="40">
        <f>SUM(IF(ISERROR(VLOOKUP($B55,Prog1!HourLog,U$39,FALSE)),0,VLOOKUP($B55,Prog1!HourLog,U$39,FALSE)),IF(ISERROR(VLOOKUP($B55,Prog2!HourLog,U$39,FALSE)),0,VLOOKUP($B55,Prog2!HourLog,U$39,FALSE)),IF(ISERROR(VLOOKUP($B55,Prog3!HourLog,U$39,FALSE)),0,VLOOKUP($B55,Prog3!HourLog,U$39,FALSE)),IF(ISERROR(VLOOKUP($B55,Prog4!HourLog,U$39,FALSE)),0,VLOOKUP($B55,Prog4!HourLog,U$39,FALSE)),IF(ISERROR(VLOOKUP($B55,Prog5!HourLog,U$39,FALSE)),0,VLOOKUP($B55,Prog5!HourLog,U$39,FALSE)))</f>
        <v>0</v>
      </c>
      <c r="V55" s="40">
        <f>SUM(IF(ISERROR(VLOOKUP($B55,Prog1!HourLog,V$39,FALSE)),0,VLOOKUP($B55,Prog1!HourLog,V$39,FALSE)),IF(ISERROR(VLOOKUP($B55,Prog2!HourLog,V$39,FALSE)),0,VLOOKUP($B55,Prog2!HourLog,V$39,FALSE)),IF(ISERROR(VLOOKUP($B55,Prog3!HourLog,V$39,FALSE)),0,VLOOKUP($B55,Prog3!HourLog,V$39,FALSE)),IF(ISERROR(VLOOKUP($B55,Prog4!HourLog,V$39,FALSE)),0,VLOOKUP($B55,Prog4!HourLog,V$39,FALSE)),IF(ISERROR(VLOOKUP($B55,Prog5!HourLog,V$39,FALSE)),0,VLOOKUP($B55,Prog5!HourLog,V$39,FALSE)))</f>
        <v>0</v>
      </c>
      <c r="W55" s="40">
        <f>SUM(IF(ISERROR(VLOOKUP($B55,Prog1!HourLog,W$39,FALSE)),0,VLOOKUP($B55,Prog1!HourLog,W$39,FALSE)),IF(ISERROR(VLOOKUP($B55,Prog2!HourLog,W$39,FALSE)),0,VLOOKUP($B55,Prog2!HourLog,W$39,FALSE)),IF(ISERROR(VLOOKUP($B55,Prog3!HourLog,W$39,FALSE)),0,VLOOKUP($B55,Prog3!HourLog,W$39,FALSE)),IF(ISERROR(VLOOKUP($B55,Prog4!HourLog,W$39,FALSE)),0,VLOOKUP($B55,Prog4!HourLog,W$39,FALSE)),IF(ISERROR(VLOOKUP($B55,Prog5!HourLog,W$39,FALSE)),0,VLOOKUP($B55,Prog5!HourLog,W$39,FALSE)))</f>
        <v>0</v>
      </c>
      <c r="X55" s="40">
        <f>SUM(IF(ISERROR(VLOOKUP($B55,Prog1!HourLog,X$39,FALSE)),0,VLOOKUP($B55,Prog1!HourLog,X$39,FALSE)),IF(ISERROR(VLOOKUP($B55,Prog2!HourLog,X$39,FALSE)),0,VLOOKUP($B55,Prog2!HourLog,X$39,FALSE)),IF(ISERROR(VLOOKUP($B55,Prog3!HourLog,X$39,FALSE)),0,VLOOKUP($B55,Prog3!HourLog,X$39,FALSE)),IF(ISERROR(VLOOKUP($B55,Prog4!HourLog,X$39,FALSE)),0,VLOOKUP($B55,Prog4!HourLog,X$39,FALSE)),IF(ISERROR(VLOOKUP($B55,Prog5!HourLog,X$39,FALSE)),0,VLOOKUP($B55,Prog5!HourLog,X$39,FALSE)))</f>
        <v>0</v>
      </c>
      <c r="Y55" s="40">
        <f>SUM(IF(ISERROR(VLOOKUP($B55,Prog1!HourLog,Y$39,FALSE)),0,VLOOKUP($B55,Prog1!HourLog,Y$39,FALSE)),IF(ISERROR(VLOOKUP($B55,Prog2!HourLog,Y$39,FALSE)),0,VLOOKUP($B55,Prog2!HourLog,Y$39,FALSE)),IF(ISERROR(VLOOKUP($B55,Prog3!HourLog,Y$39,FALSE)),0,VLOOKUP($B55,Prog3!HourLog,Y$39,FALSE)),IF(ISERROR(VLOOKUP($B55,Prog4!HourLog,Y$39,FALSE)),0,VLOOKUP($B55,Prog4!HourLog,Y$39,FALSE)),IF(ISERROR(VLOOKUP($B55,Prog5!HourLog,Y$39,FALSE)),0,VLOOKUP($B55,Prog5!HourLog,Y$39,FALSE)))</f>
        <v>0</v>
      </c>
      <c r="Z55" s="40">
        <f>SUM(IF(ISERROR(VLOOKUP($B55,Prog1!HourLog,Z$39,FALSE)),0,VLOOKUP($B55,Prog1!HourLog,Z$39,FALSE)),IF(ISERROR(VLOOKUP($B55,Prog2!HourLog,Z$39,FALSE)),0,VLOOKUP($B55,Prog2!HourLog,Z$39,FALSE)),IF(ISERROR(VLOOKUP($B55,Prog3!HourLog,Z$39,FALSE)),0,VLOOKUP($B55,Prog3!HourLog,Z$39,FALSE)),IF(ISERROR(VLOOKUP($B55,Prog4!HourLog,Z$39,FALSE)),0,VLOOKUP($B55,Prog4!HourLog,Z$39,FALSE)),IF(ISERROR(VLOOKUP($B55,Prog5!HourLog,Z$39,FALSE)),0,VLOOKUP($B55,Prog5!HourLog,Z$39,FALSE)))</f>
        <v>0</v>
      </c>
      <c r="AA55" s="62">
        <f t="shared" si="34"/>
        <v>0</v>
      </c>
    </row>
    <row r="56" spans="2:27" ht="12.75">
      <c r="B56" s="17">
        <f t="shared" si="33"/>
      </c>
      <c r="C56" s="40">
        <f>SUM(IF(ISERROR(VLOOKUP($B56,Prog1!HourLog,C$39,FALSE)),0,VLOOKUP($B56,Prog1!HourLog,C$39,FALSE)),IF(ISERROR(VLOOKUP($B56,Prog2!HourLog,C$39,FALSE)),0,VLOOKUP($B56,Prog2!HourLog,C$39,FALSE)),IF(ISERROR(VLOOKUP($B56,Prog3!HourLog,C$39,FALSE)),0,VLOOKUP($B56,Prog3!HourLog,C$39,FALSE)),IF(ISERROR(VLOOKUP($B56,Prog4!HourLog,C$39,FALSE)),0,VLOOKUP($B56,Prog4!HourLog,C$39,FALSE)),IF(ISERROR(VLOOKUP($B56,Prog5!HourLog,C$39,FALSE)),0,VLOOKUP($B56,Prog5!HourLog,C$39,FALSE)))</f>
        <v>0</v>
      </c>
      <c r="D56" s="40">
        <f>SUM(IF(ISERROR(VLOOKUP($B56,Prog1!HourLog,D$39,FALSE)),0,VLOOKUP($B56,Prog1!HourLog,D$39,FALSE)),IF(ISERROR(VLOOKUP($B56,Prog2!HourLog,D$39,FALSE)),0,VLOOKUP($B56,Prog2!HourLog,D$39,FALSE)),IF(ISERROR(VLOOKUP($B56,Prog3!HourLog,D$39,FALSE)),0,VLOOKUP($B56,Prog3!HourLog,D$39,FALSE)),IF(ISERROR(VLOOKUP($B56,Prog4!HourLog,D$39,FALSE)),0,VLOOKUP($B56,Prog4!HourLog,D$39,FALSE)),IF(ISERROR(VLOOKUP($B56,Prog5!HourLog,D$39,FALSE)),0,VLOOKUP($B56,Prog5!HourLog,D$39,FALSE)))</f>
        <v>0</v>
      </c>
      <c r="E56" s="40">
        <f>SUM(IF(ISERROR(VLOOKUP($B56,Prog1!HourLog,E$39,FALSE)),0,VLOOKUP($B56,Prog1!HourLog,E$39,FALSE)),IF(ISERROR(VLOOKUP($B56,Prog2!HourLog,E$39,FALSE)),0,VLOOKUP($B56,Prog2!HourLog,E$39,FALSE)),IF(ISERROR(VLOOKUP($B56,Prog3!HourLog,E$39,FALSE)),0,VLOOKUP($B56,Prog3!HourLog,E$39,FALSE)),IF(ISERROR(VLOOKUP($B56,Prog4!HourLog,E$39,FALSE)),0,VLOOKUP($B56,Prog4!HourLog,E$39,FALSE)),IF(ISERROR(VLOOKUP($B56,Prog5!HourLog,E$39,FALSE)),0,VLOOKUP($B56,Prog5!HourLog,E$39,FALSE)))</f>
        <v>0</v>
      </c>
      <c r="F56" s="40">
        <f>SUM(IF(ISERROR(VLOOKUP($B56,Prog1!HourLog,F$39,FALSE)),0,VLOOKUP($B56,Prog1!HourLog,F$39,FALSE)),IF(ISERROR(VLOOKUP($B56,Prog2!HourLog,F$39,FALSE)),0,VLOOKUP($B56,Prog2!HourLog,F$39,FALSE)),IF(ISERROR(VLOOKUP($B56,Prog3!HourLog,F$39,FALSE)),0,VLOOKUP($B56,Prog3!HourLog,F$39,FALSE)),IF(ISERROR(VLOOKUP($B56,Prog4!HourLog,F$39,FALSE)),0,VLOOKUP($B56,Prog4!HourLog,F$39,FALSE)),IF(ISERROR(VLOOKUP($B56,Prog5!HourLog,F$39,FALSE)),0,VLOOKUP($B56,Prog5!HourLog,F$39,FALSE)))</f>
        <v>0</v>
      </c>
      <c r="G56" s="40">
        <f>SUM(IF(ISERROR(VLOOKUP($B56,Prog1!HourLog,G$39,FALSE)),0,VLOOKUP($B56,Prog1!HourLog,G$39,FALSE)),IF(ISERROR(VLOOKUP($B56,Prog2!HourLog,G$39,FALSE)),0,VLOOKUP($B56,Prog2!HourLog,G$39,FALSE)),IF(ISERROR(VLOOKUP($B56,Prog3!HourLog,G$39,FALSE)),0,VLOOKUP($B56,Prog3!HourLog,G$39,FALSE)),IF(ISERROR(VLOOKUP($B56,Prog4!HourLog,G$39,FALSE)),0,VLOOKUP($B56,Prog4!HourLog,G$39,FALSE)),IF(ISERROR(VLOOKUP($B56,Prog5!HourLog,G$39,FALSE)),0,VLOOKUP($B56,Prog5!HourLog,G$39,FALSE)))</f>
        <v>0</v>
      </c>
      <c r="H56" s="40">
        <f>SUM(IF(ISERROR(VLOOKUP($B56,Prog1!HourLog,H$39,FALSE)),0,VLOOKUP($B56,Prog1!HourLog,H$39,FALSE)),IF(ISERROR(VLOOKUP($B56,Prog2!HourLog,H$39,FALSE)),0,VLOOKUP($B56,Prog2!HourLog,H$39,FALSE)),IF(ISERROR(VLOOKUP($B56,Prog3!HourLog,H$39,FALSE)),0,VLOOKUP($B56,Prog3!HourLog,H$39,FALSE)),IF(ISERROR(VLOOKUP($B56,Prog4!HourLog,H$39,FALSE)),0,VLOOKUP($B56,Prog4!HourLog,H$39,FALSE)),IF(ISERROR(VLOOKUP($B56,Prog5!HourLog,H$39,FALSE)),0,VLOOKUP($B56,Prog5!HourLog,H$39,FALSE)))</f>
        <v>0</v>
      </c>
      <c r="I56" s="40">
        <f>SUM(IF(ISERROR(VLOOKUP($B56,Prog1!HourLog,I$39,FALSE)),0,VLOOKUP($B56,Prog1!HourLog,I$39,FALSE)),IF(ISERROR(VLOOKUP($B56,Prog2!HourLog,I$39,FALSE)),0,VLOOKUP($B56,Prog2!HourLog,I$39,FALSE)),IF(ISERROR(VLOOKUP($B56,Prog3!HourLog,I$39,FALSE)),0,VLOOKUP($B56,Prog3!HourLog,I$39,FALSE)),IF(ISERROR(VLOOKUP($B56,Prog4!HourLog,I$39,FALSE)),0,VLOOKUP($B56,Prog4!HourLog,I$39,FALSE)),IF(ISERROR(VLOOKUP($B56,Prog5!HourLog,I$39,FALSE)),0,VLOOKUP($B56,Prog5!HourLog,I$39,FALSE)))</f>
        <v>0</v>
      </c>
      <c r="J56" s="40">
        <f>SUM(IF(ISERROR(VLOOKUP($B56,Prog1!HourLog,J$39,FALSE)),0,VLOOKUP($B56,Prog1!HourLog,J$39,FALSE)),IF(ISERROR(VLOOKUP($B56,Prog2!HourLog,J$39,FALSE)),0,VLOOKUP($B56,Prog2!HourLog,J$39,FALSE)),IF(ISERROR(VLOOKUP($B56,Prog3!HourLog,J$39,FALSE)),0,VLOOKUP($B56,Prog3!HourLog,J$39,FALSE)),IF(ISERROR(VLOOKUP($B56,Prog4!HourLog,J$39,FALSE)),0,VLOOKUP($B56,Prog4!HourLog,J$39,FALSE)),IF(ISERROR(VLOOKUP($B56,Prog5!HourLog,J$39,FALSE)),0,VLOOKUP($B56,Prog5!HourLog,J$39,FALSE)))</f>
        <v>0</v>
      </c>
      <c r="K56" s="40">
        <f>SUM(IF(ISERROR(VLOOKUP($B56,Prog1!HourLog,K$39,FALSE)),0,VLOOKUP($B56,Prog1!HourLog,K$39,FALSE)),IF(ISERROR(VLOOKUP($B56,Prog2!HourLog,K$39,FALSE)),0,VLOOKUP($B56,Prog2!HourLog,K$39,FALSE)),IF(ISERROR(VLOOKUP($B56,Prog3!HourLog,K$39,FALSE)),0,VLOOKUP($B56,Prog3!HourLog,K$39,FALSE)),IF(ISERROR(VLOOKUP($B56,Prog4!HourLog,K$39,FALSE)),0,VLOOKUP($B56,Prog4!HourLog,K$39,FALSE)),IF(ISERROR(VLOOKUP($B56,Prog5!HourLog,K$39,FALSE)),0,VLOOKUP($B56,Prog5!HourLog,K$39,FALSE)))</f>
        <v>0</v>
      </c>
      <c r="L56" s="40">
        <f>SUM(IF(ISERROR(VLOOKUP($B56,Prog1!HourLog,L$39,FALSE)),0,VLOOKUP($B56,Prog1!HourLog,L$39,FALSE)),IF(ISERROR(VLOOKUP($B56,Prog2!HourLog,L$39,FALSE)),0,VLOOKUP($B56,Prog2!HourLog,L$39,FALSE)),IF(ISERROR(VLOOKUP($B56,Prog3!HourLog,L$39,FALSE)),0,VLOOKUP($B56,Prog3!HourLog,L$39,FALSE)),IF(ISERROR(VLOOKUP($B56,Prog4!HourLog,L$39,FALSE)),0,VLOOKUP($B56,Prog4!HourLog,L$39,FALSE)),IF(ISERROR(VLOOKUP($B56,Prog5!HourLog,L$39,FALSE)),0,VLOOKUP($B56,Prog5!HourLog,L$39,FALSE)))</f>
        <v>0</v>
      </c>
      <c r="M56" s="40">
        <f>SUM(IF(ISERROR(VLOOKUP($B56,Prog1!HourLog,M$39,FALSE)),0,VLOOKUP($B56,Prog1!HourLog,M$39,FALSE)),IF(ISERROR(VLOOKUP($B56,Prog2!HourLog,M$39,FALSE)),0,VLOOKUP($B56,Prog2!HourLog,M$39,FALSE)),IF(ISERROR(VLOOKUP($B56,Prog3!HourLog,M$39,FALSE)),0,VLOOKUP($B56,Prog3!HourLog,M$39,FALSE)),IF(ISERROR(VLOOKUP($B56,Prog4!HourLog,M$39,FALSE)),0,VLOOKUP($B56,Prog4!HourLog,M$39,FALSE)),IF(ISERROR(VLOOKUP($B56,Prog5!HourLog,M$39,FALSE)),0,VLOOKUP($B56,Prog5!HourLog,M$39,FALSE)))</f>
        <v>0</v>
      </c>
      <c r="N56" s="40">
        <f>SUM(IF(ISERROR(VLOOKUP($B56,Prog1!HourLog,N$39,FALSE)),0,VLOOKUP($B56,Prog1!HourLog,N$39,FALSE)),IF(ISERROR(VLOOKUP($B56,Prog2!HourLog,N$39,FALSE)),0,VLOOKUP($B56,Prog2!HourLog,N$39,FALSE)),IF(ISERROR(VLOOKUP($B56,Prog3!HourLog,N$39,FALSE)),0,VLOOKUP($B56,Prog3!HourLog,N$39,FALSE)),IF(ISERROR(VLOOKUP($B56,Prog4!HourLog,N$39,FALSE)),0,VLOOKUP($B56,Prog4!HourLog,N$39,FALSE)),IF(ISERROR(VLOOKUP($B56,Prog5!HourLog,N$39,FALSE)),0,VLOOKUP($B56,Prog5!HourLog,N$39,FALSE)))</f>
        <v>0</v>
      </c>
      <c r="O56" s="40">
        <f>SUM(IF(ISERROR(VLOOKUP($B56,Prog1!HourLog,O$39,FALSE)),0,VLOOKUP($B56,Prog1!HourLog,O$39,FALSE)),IF(ISERROR(VLOOKUP($B56,Prog2!HourLog,O$39,FALSE)),0,VLOOKUP($B56,Prog2!HourLog,O$39,FALSE)),IF(ISERROR(VLOOKUP($B56,Prog3!HourLog,O$39,FALSE)),0,VLOOKUP($B56,Prog3!HourLog,O$39,FALSE)),IF(ISERROR(VLOOKUP($B56,Prog4!HourLog,O$39,FALSE)),0,VLOOKUP($B56,Prog4!HourLog,O$39,FALSE)),IF(ISERROR(VLOOKUP($B56,Prog5!HourLog,O$39,FALSE)),0,VLOOKUP($B56,Prog5!HourLog,O$39,FALSE)))</f>
        <v>0</v>
      </c>
      <c r="P56" s="40">
        <f>SUM(IF(ISERROR(VLOOKUP($B56,Prog1!HourLog,P$39,FALSE)),0,VLOOKUP($B56,Prog1!HourLog,P$39,FALSE)),IF(ISERROR(VLOOKUP($B56,Prog2!HourLog,P$39,FALSE)),0,VLOOKUP($B56,Prog2!HourLog,P$39,FALSE)),IF(ISERROR(VLOOKUP($B56,Prog3!HourLog,P$39,FALSE)),0,VLOOKUP($B56,Prog3!HourLog,P$39,FALSE)),IF(ISERROR(VLOOKUP($B56,Prog4!HourLog,P$39,FALSE)),0,VLOOKUP($B56,Prog4!HourLog,P$39,FALSE)),IF(ISERROR(VLOOKUP($B56,Prog5!HourLog,P$39,FALSE)),0,VLOOKUP($B56,Prog5!HourLog,P$39,FALSE)))</f>
        <v>0</v>
      </c>
      <c r="Q56" s="40">
        <f>SUM(IF(ISERROR(VLOOKUP($B56,Prog1!HourLog,Q$39,FALSE)),0,VLOOKUP($B56,Prog1!HourLog,Q$39,FALSE)),IF(ISERROR(VLOOKUP($B56,Prog2!HourLog,Q$39,FALSE)),0,VLOOKUP($B56,Prog2!HourLog,Q$39,FALSE)),IF(ISERROR(VLOOKUP($B56,Prog3!HourLog,Q$39,FALSE)),0,VLOOKUP($B56,Prog3!HourLog,Q$39,FALSE)),IF(ISERROR(VLOOKUP($B56,Prog4!HourLog,Q$39,FALSE)),0,VLOOKUP($B56,Prog4!HourLog,Q$39,FALSE)),IF(ISERROR(VLOOKUP($B56,Prog5!HourLog,Q$39,FALSE)),0,VLOOKUP($B56,Prog5!HourLog,Q$39,FALSE)))</f>
        <v>0</v>
      </c>
      <c r="R56" s="40">
        <f>SUM(IF(ISERROR(VLOOKUP($B56,Prog1!HourLog,R$39,FALSE)),0,VLOOKUP($B56,Prog1!HourLog,R$39,FALSE)),IF(ISERROR(VLOOKUP($B56,Prog2!HourLog,R$39,FALSE)),0,VLOOKUP($B56,Prog2!HourLog,R$39,FALSE)),IF(ISERROR(VLOOKUP($B56,Prog3!HourLog,R$39,FALSE)),0,VLOOKUP($B56,Prog3!HourLog,R$39,FALSE)),IF(ISERROR(VLOOKUP($B56,Prog4!HourLog,R$39,FALSE)),0,VLOOKUP($B56,Prog4!HourLog,R$39,FALSE)),IF(ISERROR(VLOOKUP($B56,Prog5!HourLog,R$39,FALSE)),0,VLOOKUP($B56,Prog5!HourLog,R$39,FALSE)))</f>
        <v>0</v>
      </c>
      <c r="S56" s="40">
        <f>SUM(IF(ISERROR(VLOOKUP($B56,Prog1!HourLog,S$39,FALSE)),0,VLOOKUP($B56,Prog1!HourLog,S$39,FALSE)),IF(ISERROR(VLOOKUP($B56,Prog2!HourLog,S$39,FALSE)),0,VLOOKUP($B56,Prog2!HourLog,S$39,FALSE)),IF(ISERROR(VLOOKUP($B56,Prog3!HourLog,S$39,FALSE)),0,VLOOKUP($B56,Prog3!HourLog,S$39,FALSE)),IF(ISERROR(VLOOKUP($B56,Prog4!HourLog,S$39,FALSE)),0,VLOOKUP($B56,Prog4!HourLog,S$39,FALSE)),IF(ISERROR(VLOOKUP($B56,Prog5!HourLog,S$39,FALSE)),0,VLOOKUP($B56,Prog5!HourLog,S$39,FALSE)))</f>
        <v>0</v>
      </c>
      <c r="T56" s="40">
        <f>SUM(IF(ISERROR(VLOOKUP($B56,Prog1!HourLog,T$39,FALSE)),0,VLOOKUP($B56,Prog1!HourLog,T$39,FALSE)),IF(ISERROR(VLOOKUP($B56,Prog2!HourLog,T$39,FALSE)),0,VLOOKUP($B56,Prog2!HourLog,T$39,FALSE)),IF(ISERROR(VLOOKUP($B56,Prog3!HourLog,T$39,FALSE)),0,VLOOKUP($B56,Prog3!HourLog,T$39,FALSE)),IF(ISERROR(VLOOKUP($B56,Prog4!HourLog,T$39,FALSE)),0,VLOOKUP($B56,Prog4!HourLog,T$39,FALSE)),IF(ISERROR(VLOOKUP($B56,Prog5!HourLog,T$39,FALSE)),0,VLOOKUP($B56,Prog5!HourLog,T$39,FALSE)))</f>
        <v>0</v>
      </c>
      <c r="U56" s="40">
        <f>SUM(IF(ISERROR(VLOOKUP($B56,Prog1!HourLog,U$39,FALSE)),0,VLOOKUP($B56,Prog1!HourLog,U$39,FALSE)),IF(ISERROR(VLOOKUP($B56,Prog2!HourLog,U$39,FALSE)),0,VLOOKUP($B56,Prog2!HourLog,U$39,FALSE)),IF(ISERROR(VLOOKUP($B56,Prog3!HourLog,U$39,FALSE)),0,VLOOKUP($B56,Prog3!HourLog,U$39,FALSE)),IF(ISERROR(VLOOKUP($B56,Prog4!HourLog,U$39,FALSE)),0,VLOOKUP($B56,Prog4!HourLog,U$39,FALSE)),IF(ISERROR(VLOOKUP($B56,Prog5!HourLog,U$39,FALSE)),0,VLOOKUP($B56,Prog5!HourLog,U$39,FALSE)))</f>
        <v>0</v>
      </c>
      <c r="V56" s="40">
        <f>SUM(IF(ISERROR(VLOOKUP($B56,Prog1!HourLog,V$39,FALSE)),0,VLOOKUP($B56,Prog1!HourLog,V$39,FALSE)),IF(ISERROR(VLOOKUP($B56,Prog2!HourLog,V$39,FALSE)),0,VLOOKUP($B56,Prog2!HourLog,V$39,FALSE)),IF(ISERROR(VLOOKUP($B56,Prog3!HourLog,V$39,FALSE)),0,VLOOKUP($B56,Prog3!HourLog,V$39,FALSE)),IF(ISERROR(VLOOKUP($B56,Prog4!HourLog,V$39,FALSE)),0,VLOOKUP($B56,Prog4!HourLog,V$39,FALSE)),IF(ISERROR(VLOOKUP($B56,Prog5!HourLog,V$39,FALSE)),0,VLOOKUP($B56,Prog5!HourLog,V$39,FALSE)))</f>
        <v>0</v>
      </c>
      <c r="W56" s="40">
        <f>SUM(IF(ISERROR(VLOOKUP($B56,Prog1!HourLog,W$39,FALSE)),0,VLOOKUP($B56,Prog1!HourLog,W$39,FALSE)),IF(ISERROR(VLOOKUP($B56,Prog2!HourLog,W$39,FALSE)),0,VLOOKUP($B56,Prog2!HourLog,W$39,FALSE)),IF(ISERROR(VLOOKUP($B56,Prog3!HourLog,W$39,FALSE)),0,VLOOKUP($B56,Prog3!HourLog,W$39,FALSE)),IF(ISERROR(VLOOKUP($B56,Prog4!HourLog,W$39,FALSE)),0,VLOOKUP($B56,Prog4!HourLog,W$39,FALSE)),IF(ISERROR(VLOOKUP($B56,Prog5!HourLog,W$39,FALSE)),0,VLOOKUP($B56,Prog5!HourLog,W$39,FALSE)))</f>
        <v>0</v>
      </c>
      <c r="X56" s="40">
        <f>SUM(IF(ISERROR(VLOOKUP($B56,Prog1!HourLog,X$39,FALSE)),0,VLOOKUP($B56,Prog1!HourLog,X$39,FALSE)),IF(ISERROR(VLOOKUP($B56,Prog2!HourLog,X$39,FALSE)),0,VLOOKUP($B56,Prog2!HourLog,X$39,FALSE)),IF(ISERROR(VLOOKUP($B56,Prog3!HourLog,X$39,FALSE)),0,VLOOKUP($B56,Prog3!HourLog,X$39,FALSE)),IF(ISERROR(VLOOKUP($B56,Prog4!HourLog,X$39,FALSE)),0,VLOOKUP($B56,Prog4!HourLog,X$39,FALSE)),IF(ISERROR(VLOOKUP($B56,Prog5!HourLog,X$39,FALSE)),0,VLOOKUP($B56,Prog5!HourLog,X$39,FALSE)))</f>
        <v>0</v>
      </c>
      <c r="Y56" s="40">
        <f>SUM(IF(ISERROR(VLOOKUP($B56,Prog1!HourLog,Y$39,FALSE)),0,VLOOKUP($B56,Prog1!HourLog,Y$39,FALSE)),IF(ISERROR(VLOOKUP($B56,Prog2!HourLog,Y$39,FALSE)),0,VLOOKUP($B56,Prog2!HourLog,Y$39,FALSE)),IF(ISERROR(VLOOKUP($B56,Prog3!HourLog,Y$39,FALSE)),0,VLOOKUP($B56,Prog3!HourLog,Y$39,FALSE)),IF(ISERROR(VLOOKUP($B56,Prog4!HourLog,Y$39,FALSE)),0,VLOOKUP($B56,Prog4!HourLog,Y$39,FALSE)),IF(ISERROR(VLOOKUP($B56,Prog5!HourLog,Y$39,FALSE)),0,VLOOKUP($B56,Prog5!HourLog,Y$39,FALSE)))</f>
        <v>0</v>
      </c>
      <c r="Z56" s="40">
        <f>SUM(IF(ISERROR(VLOOKUP($B56,Prog1!HourLog,Z$39,FALSE)),0,VLOOKUP($B56,Prog1!HourLog,Z$39,FALSE)),IF(ISERROR(VLOOKUP($B56,Prog2!HourLog,Z$39,FALSE)),0,VLOOKUP($B56,Prog2!HourLog,Z$39,FALSE)),IF(ISERROR(VLOOKUP($B56,Prog3!HourLog,Z$39,FALSE)),0,VLOOKUP($B56,Prog3!HourLog,Z$39,FALSE)),IF(ISERROR(VLOOKUP($B56,Prog4!HourLog,Z$39,FALSE)),0,VLOOKUP($B56,Prog4!HourLog,Z$39,FALSE)),IF(ISERROR(VLOOKUP($B56,Prog5!HourLog,Z$39,FALSE)),0,VLOOKUP($B56,Prog5!HourLog,Z$39,FALSE)))</f>
        <v>0</v>
      </c>
      <c r="AA56" s="62">
        <f t="shared" si="34"/>
        <v>0</v>
      </c>
    </row>
    <row r="57" spans="2:27" ht="12.75">
      <c r="B57" s="17">
        <f t="shared" si="33"/>
      </c>
      <c r="C57" s="40">
        <f>SUM(IF(ISERROR(VLOOKUP($B57,Prog1!HourLog,C$39,FALSE)),0,VLOOKUP($B57,Prog1!HourLog,C$39,FALSE)),IF(ISERROR(VLOOKUP($B57,Prog2!HourLog,C$39,FALSE)),0,VLOOKUP($B57,Prog2!HourLog,C$39,FALSE)),IF(ISERROR(VLOOKUP($B57,Prog3!HourLog,C$39,FALSE)),0,VLOOKUP($B57,Prog3!HourLog,C$39,FALSE)),IF(ISERROR(VLOOKUP($B57,Prog4!HourLog,C$39,FALSE)),0,VLOOKUP($B57,Prog4!HourLog,C$39,FALSE)),IF(ISERROR(VLOOKUP($B57,Prog5!HourLog,C$39,FALSE)),0,VLOOKUP($B57,Prog5!HourLog,C$39,FALSE)))</f>
        <v>0</v>
      </c>
      <c r="D57" s="40">
        <f>SUM(IF(ISERROR(VLOOKUP($B57,Prog1!HourLog,D$39,FALSE)),0,VLOOKUP($B57,Prog1!HourLog,D$39,FALSE)),IF(ISERROR(VLOOKUP($B57,Prog2!HourLog,D$39,FALSE)),0,VLOOKUP($B57,Prog2!HourLog,D$39,FALSE)),IF(ISERROR(VLOOKUP($B57,Prog3!HourLog,D$39,FALSE)),0,VLOOKUP($B57,Prog3!HourLog,D$39,FALSE)),IF(ISERROR(VLOOKUP($B57,Prog4!HourLog,D$39,FALSE)),0,VLOOKUP($B57,Prog4!HourLog,D$39,FALSE)),IF(ISERROR(VLOOKUP($B57,Prog5!HourLog,D$39,FALSE)),0,VLOOKUP($B57,Prog5!HourLog,D$39,FALSE)))</f>
        <v>0</v>
      </c>
      <c r="E57" s="40">
        <f>SUM(IF(ISERROR(VLOOKUP($B57,Prog1!HourLog,E$39,FALSE)),0,VLOOKUP($B57,Prog1!HourLog,E$39,FALSE)),IF(ISERROR(VLOOKUP($B57,Prog2!HourLog,E$39,FALSE)),0,VLOOKUP($B57,Prog2!HourLog,E$39,FALSE)),IF(ISERROR(VLOOKUP($B57,Prog3!HourLog,E$39,FALSE)),0,VLOOKUP($B57,Prog3!HourLog,E$39,FALSE)),IF(ISERROR(VLOOKUP($B57,Prog4!HourLog,E$39,FALSE)),0,VLOOKUP($B57,Prog4!HourLog,E$39,FALSE)),IF(ISERROR(VLOOKUP($B57,Prog5!HourLog,E$39,FALSE)),0,VLOOKUP($B57,Prog5!HourLog,E$39,FALSE)))</f>
        <v>0</v>
      </c>
      <c r="F57" s="40">
        <f>SUM(IF(ISERROR(VLOOKUP($B57,Prog1!HourLog,F$39,FALSE)),0,VLOOKUP($B57,Prog1!HourLog,F$39,FALSE)),IF(ISERROR(VLOOKUP($B57,Prog2!HourLog,F$39,FALSE)),0,VLOOKUP($B57,Prog2!HourLog,F$39,FALSE)),IF(ISERROR(VLOOKUP($B57,Prog3!HourLog,F$39,FALSE)),0,VLOOKUP($B57,Prog3!HourLog,F$39,FALSE)),IF(ISERROR(VLOOKUP($B57,Prog4!HourLog,F$39,FALSE)),0,VLOOKUP($B57,Prog4!HourLog,F$39,FALSE)),IF(ISERROR(VLOOKUP($B57,Prog5!HourLog,F$39,FALSE)),0,VLOOKUP($B57,Prog5!HourLog,F$39,FALSE)))</f>
        <v>0</v>
      </c>
      <c r="G57" s="40">
        <f>SUM(IF(ISERROR(VLOOKUP($B57,Prog1!HourLog,G$39,FALSE)),0,VLOOKUP($B57,Prog1!HourLog,G$39,FALSE)),IF(ISERROR(VLOOKUP($B57,Prog2!HourLog,G$39,FALSE)),0,VLOOKUP($B57,Prog2!HourLog,G$39,FALSE)),IF(ISERROR(VLOOKUP($B57,Prog3!HourLog,G$39,FALSE)),0,VLOOKUP($B57,Prog3!HourLog,G$39,FALSE)),IF(ISERROR(VLOOKUP($B57,Prog4!HourLog,G$39,FALSE)),0,VLOOKUP($B57,Prog4!HourLog,G$39,FALSE)),IF(ISERROR(VLOOKUP($B57,Prog5!HourLog,G$39,FALSE)),0,VLOOKUP($B57,Prog5!HourLog,G$39,FALSE)))</f>
        <v>0</v>
      </c>
      <c r="H57" s="40">
        <f>SUM(IF(ISERROR(VLOOKUP($B57,Prog1!HourLog,H$39,FALSE)),0,VLOOKUP($B57,Prog1!HourLog,H$39,FALSE)),IF(ISERROR(VLOOKUP($B57,Prog2!HourLog,H$39,FALSE)),0,VLOOKUP($B57,Prog2!HourLog,H$39,FALSE)),IF(ISERROR(VLOOKUP($B57,Prog3!HourLog,H$39,FALSE)),0,VLOOKUP($B57,Prog3!HourLog,H$39,FALSE)),IF(ISERROR(VLOOKUP($B57,Prog4!HourLog,H$39,FALSE)),0,VLOOKUP($B57,Prog4!HourLog,H$39,FALSE)),IF(ISERROR(VLOOKUP($B57,Prog5!HourLog,H$39,FALSE)),0,VLOOKUP($B57,Prog5!HourLog,H$39,FALSE)))</f>
        <v>0</v>
      </c>
      <c r="I57" s="40">
        <f>SUM(IF(ISERROR(VLOOKUP($B57,Prog1!HourLog,I$39,FALSE)),0,VLOOKUP($B57,Prog1!HourLog,I$39,FALSE)),IF(ISERROR(VLOOKUP($B57,Prog2!HourLog,I$39,FALSE)),0,VLOOKUP($B57,Prog2!HourLog,I$39,FALSE)),IF(ISERROR(VLOOKUP($B57,Prog3!HourLog,I$39,FALSE)),0,VLOOKUP($B57,Prog3!HourLog,I$39,FALSE)),IF(ISERROR(VLOOKUP($B57,Prog4!HourLog,I$39,FALSE)),0,VLOOKUP($B57,Prog4!HourLog,I$39,FALSE)),IF(ISERROR(VLOOKUP($B57,Prog5!HourLog,I$39,FALSE)),0,VLOOKUP($B57,Prog5!HourLog,I$39,FALSE)))</f>
        <v>0</v>
      </c>
      <c r="J57" s="40">
        <f>SUM(IF(ISERROR(VLOOKUP($B57,Prog1!HourLog,J$39,FALSE)),0,VLOOKUP($B57,Prog1!HourLog,J$39,FALSE)),IF(ISERROR(VLOOKUP($B57,Prog2!HourLog,J$39,FALSE)),0,VLOOKUP($B57,Prog2!HourLog,J$39,FALSE)),IF(ISERROR(VLOOKUP($B57,Prog3!HourLog,J$39,FALSE)),0,VLOOKUP($B57,Prog3!HourLog,J$39,FALSE)),IF(ISERROR(VLOOKUP($B57,Prog4!HourLog,J$39,FALSE)),0,VLOOKUP($B57,Prog4!HourLog,J$39,FALSE)),IF(ISERROR(VLOOKUP($B57,Prog5!HourLog,J$39,FALSE)),0,VLOOKUP($B57,Prog5!HourLog,J$39,FALSE)))</f>
        <v>0</v>
      </c>
      <c r="K57" s="40">
        <f>SUM(IF(ISERROR(VLOOKUP($B57,Prog1!HourLog,K$39,FALSE)),0,VLOOKUP($B57,Prog1!HourLog,K$39,FALSE)),IF(ISERROR(VLOOKUP($B57,Prog2!HourLog,K$39,FALSE)),0,VLOOKUP($B57,Prog2!HourLog,K$39,FALSE)),IF(ISERROR(VLOOKUP($B57,Prog3!HourLog,K$39,FALSE)),0,VLOOKUP($B57,Prog3!HourLog,K$39,FALSE)),IF(ISERROR(VLOOKUP($B57,Prog4!HourLog,K$39,FALSE)),0,VLOOKUP($B57,Prog4!HourLog,K$39,FALSE)),IF(ISERROR(VLOOKUP($B57,Prog5!HourLog,K$39,FALSE)),0,VLOOKUP($B57,Prog5!HourLog,K$39,FALSE)))</f>
        <v>0</v>
      </c>
      <c r="L57" s="40">
        <f>SUM(IF(ISERROR(VLOOKUP($B57,Prog1!HourLog,L$39,FALSE)),0,VLOOKUP($B57,Prog1!HourLog,L$39,FALSE)),IF(ISERROR(VLOOKUP($B57,Prog2!HourLog,L$39,FALSE)),0,VLOOKUP($B57,Prog2!HourLog,L$39,FALSE)),IF(ISERROR(VLOOKUP($B57,Prog3!HourLog,L$39,FALSE)),0,VLOOKUP($B57,Prog3!HourLog,L$39,FALSE)),IF(ISERROR(VLOOKUP($B57,Prog4!HourLog,L$39,FALSE)),0,VLOOKUP($B57,Prog4!HourLog,L$39,FALSE)),IF(ISERROR(VLOOKUP($B57,Prog5!HourLog,L$39,FALSE)),0,VLOOKUP($B57,Prog5!HourLog,L$39,FALSE)))</f>
        <v>0</v>
      </c>
      <c r="M57" s="40">
        <f>SUM(IF(ISERROR(VLOOKUP($B57,Prog1!HourLog,M$39,FALSE)),0,VLOOKUP($B57,Prog1!HourLog,M$39,FALSE)),IF(ISERROR(VLOOKUP($B57,Prog2!HourLog,M$39,FALSE)),0,VLOOKUP($B57,Prog2!HourLog,M$39,FALSE)),IF(ISERROR(VLOOKUP($B57,Prog3!HourLog,M$39,FALSE)),0,VLOOKUP($B57,Prog3!HourLog,M$39,FALSE)),IF(ISERROR(VLOOKUP($B57,Prog4!HourLog,M$39,FALSE)),0,VLOOKUP($B57,Prog4!HourLog,M$39,FALSE)),IF(ISERROR(VLOOKUP($B57,Prog5!HourLog,M$39,FALSE)),0,VLOOKUP($B57,Prog5!HourLog,M$39,FALSE)))</f>
        <v>0</v>
      </c>
      <c r="N57" s="40">
        <f>SUM(IF(ISERROR(VLOOKUP($B57,Prog1!HourLog,N$39,FALSE)),0,VLOOKUP($B57,Prog1!HourLog,N$39,FALSE)),IF(ISERROR(VLOOKUP($B57,Prog2!HourLog,N$39,FALSE)),0,VLOOKUP($B57,Prog2!HourLog,N$39,FALSE)),IF(ISERROR(VLOOKUP($B57,Prog3!HourLog,N$39,FALSE)),0,VLOOKUP($B57,Prog3!HourLog,N$39,FALSE)),IF(ISERROR(VLOOKUP($B57,Prog4!HourLog,N$39,FALSE)),0,VLOOKUP($B57,Prog4!HourLog,N$39,FALSE)),IF(ISERROR(VLOOKUP($B57,Prog5!HourLog,N$39,FALSE)),0,VLOOKUP($B57,Prog5!HourLog,N$39,FALSE)))</f>
        <v>0</v>
      </c>
      <c r="O57" s="40">
        <f>SUM(IF(ISERROR(VLOOKUP($B57,Prog1!HourLog,O$39,FALSE)),0,VLOOKUP($B57,Prog1!HourLog,O$39,FALSE)),IF(ISERROR(VLOOKUP($B57,Prog2!HourLog,O$39,FALSE)),0,VLOOKUP($B57,Prog2!HourLog,O$39,FALSE)),IF(ISERROR(VLOOKUP($B57,Prog3!HourLog,O$39,FALSE)),0,VLOOKUP($B57,Prog3!HourLog,O$39,FALSE)),IF(ISERROR(VLOOKUP($B57,Prog4!HourLog,O$39,FALSE)),0,VLOOKUP($B57,Prog4!HourLog,O$39,FALSE)),IF(ISERROR(VLOOKUP($B57,Prog5!HourLog,O$39,FALSE)),0,VLOOKUP($B57,Prog5!HourLog,O$39,FALSE)))</f>
        <v>0</v>
      </c>
      <c r="P57" s="40">
        <f>SUM(IF(ISERROR(VLOOKUP($B57,Prog1!HourLog,P$39,FALSE)),0,VLOOKUP($B57,Prog1!HourLog,P$39,FALSE)),IF(ISERROR(VLOOKUP($B57,Prog2!HourLog,P$39,FALSE)),0,VLOOKUP($B57,Prog2!HourLog,P$39,FALSE)),IF(ISERROR(VLOOKUP($B57,Prog3!HourLog,P$39,FALSE)),0,VLOOKUP($B57,Prog3!HourLog,P$39,FALSE)),IF(ISERROR(VLOOKUP($B57,Prog4!HourLog,P$39,FALSE)),0,VLOOKUP($B57,Prog4!HourLog,P$39,FALSE)),IF(ISERROR(VLOOKUP($B57,Prog5!HourLog,P$39,FALSE)),0,VLOOKUP($B57,Prog5!HourLog,P$39,FALSE)))</f>
        <v>0</v>
      </c>
      <c r="Q57" s="40">
        <f>SUM(IF(ISERROR(VLOOKUP($B57,Prog1!HourLog,Q$39,FALSE)),0,VLOOKUP($B57,Prog1!HourLog,Q$39,FALSE)),IF(ISERROR(VLOOKUP($B57,Prog2!HourLog,Q$39,FALSE)),0,VLOOKUP($B57,Prog2!HourLog,Q$39,FALSE)),IF(ISERROR(VLOOKUP($B57,Prog3!HourLog,Q$39,FALSE)),0,VLOOKUP($B57,Prog3!HourLog,Q$39,FALSE)),IF(ISERROR(VLOOKUP($B57,Prog4!HourLog,Q$39,FALSE)),0,VLOOKUP($B57,Prog4!HourLog,Q$39,FALSE)),IF(ISERROR(VLOOKUP($B57,Prog5!HourLog,Q$39,FALSE)),0,VLOOKUP($B57,Prog5!HourLog,Q$39,FALSE)))</f>
        <v>0</v>
      </c>
      <c r="R57" s="40">
        <f>SUM(IF(ISERROR(VLOOKUP($B57,Prog1!HourLog,R$39,FALSE)),0,VLOOKUP($B57,Prog1!HourLog,R$39,FALSE)),IF(ISERROR(VLOOKUP($B57,Prog2!HourLog,R$39,FALSE)),0,VLOOKUP($B57,Prog2!HourLog,R$39,FALSE)),IF(ISERROR(VLOOKUP($B57,Prog3!HourLog,R$39,FALSE)),0,VLOOKUP($B57,Prog3!HourLog,R$39,FALSE)),IF(ISERROR(VLOOKUP($B57,Prog4!HourLog,R$39,FALSE)),0,VLOOKUP($B57,Prog4!HourLog,R$39,FALSE)),IF(ISERROR(VLOOKUP($B57,Prog5!HourLog,R$39,FALSE)),0,VLOOKUP($B57,Prog5!HourLog,R$39,FALSE)))</f>
        <v>0</v>
      </c>
      <c r="S57" s="40">
        <f>SUM(IF(ISERROR(VLOOKUP($B57,Prog1!HourLog,S$39,FALSE)),0,VLOOKUP($B57,Prog1!HourLog,S$39,FALSE)),IF(ISERROR(VLOOKUP($B57,Prog2!HourLog,S$39,FALSE)),0,VLOOKUP($B57,Prog2!HourLog,S$39,FALSE)),IF(ISERROR(VLOOKUP($B57,Prog3!HourLog,S$39,FALSE)),0,VLOOKUP($B57,Prog3!HourLog,S$39,FALSE)),IF(ISERROR(VLOOKUP($B57,Prog4!HourLog,S$39,FALSE)),0,VLOOKUP($B57,Prog4!HourLog,S$39,FALSE)),IF(ISERROR(VLOOKUP($B57,Prog5!HourLog,S$39,FALSE)),0,VLOOKUP($B57,Prog5!HourLog,S$39,FALSE)))</f>
        <v>0</v>
      </c>
      <c r="T57" s="40">
        <f>SUM(IF(ISERROR(VLOOKUP($B57,Prog1!HourLog,T$39,FALSE)),0,VLOOKUP($B57,Prog1!HourLog,T$39,FALSE)),IF(ISERROR(VLOOKUP($B57,Prog2!HourLog,T$39,FALSE)),0,VLOOKUP($B57,Prog2!HourLog,T$39,FALSE)),IF(ISERROR(VLOOKUP($B57,Prog3!HourLog,T$39,FALSE)),0,VLOOKUP($B57,Prog3!HourLog,T$39,FALSE)),IF(ISERROR(VLOOKUP($B57,Prog4!HourLog,T$39,FALSE)),0,VLOOKUP($B57,Prog4!HourLog,T$39,FALSE)),IF(ISERROR(VLOOKUP($B57,Prog5!HourLog,T$39,FALSE)),0,VLOOKUP($B57,Prog5!HourLog,T$39,FALSE)))</f>
        <v>0</v>
      </c>
      <c r="U57" s="40">
        <f>SUM(IF(ISERROR(VLOOKUP($B57,Prog1!HourLog,U$39,FALSE)),0,VLOOKUP($B57,Prog1!HourLog,U$39,FALSE)),IF(ISERROR(VLOOKUP($B57,Prog2!HourLog,U$39,FALSE)),0,VLOOKUP($B57,Prog2!HourLog,U$39,FALSE)),IF(ISERROR(VLOOKUP($B57,Prog3!HourLog,U$39,FALSE)),0,VLOOKUP($B57,Prog3!HourLog,U$39,FALSE)),IF(ISERROR(VLOOKUP($B57,Prog4!HourLog,U$39,FALSE)),0,VLOOKUP($B57,Prog4!HourLog,U$39,FALSE)),IF(ISERROR(VLOOKUP($B57,Prog5!HourLog,U$39,FALSE)),0,VLOOKUP($B57,Prog5!HourLog,U$39,FALSE)))</f>
        <v>0</v>
      </c>
      <c r="V57" s="40">
        <f>SUM(IF(ISERROR(VLOOKUP($B57,Prog1!HourLog,V$39,FALSE)),0,VLOOKUP($B57,Prog1!HourLog,V$39,FALSE)),IF(ISERROR(VLOOKUP($B57,Prog2!HourLog,V$39,FALSE)),0,VLOOKUP($B57,Prog2!HourLog,V$39,FALSE)),IF(ISERROR(VLOOKUP($B57,Prog3!HourLog,V$39,FALSE)),0,VLOOKUP($B57,Prog3!HourLog,V$39,FALSE)),IF(ISERROR(VLOOKUP($B57,Prog4!HourLog,V$39,FALSE)),0,VLOOKUP($B57,Prog4!HourLog,V$39,FALSE)),IF(ISERROR(VLOOKUP($B57,Prog5!HourLog,V$39,FALSE)),0,VLOOKUP($B57,Prog5!HourLog,V$39,FALSE)))</f>
        <v>0</v>
      </c>
      <c r="W57" s="40">
        <f>SUM(IF(ISERROR(VLOOKUP($B57,Prog1!HourLog,W$39,FALSE)),0,VLOOKUP($B57,Prog1!HourLog,W$39,FALSE)),IF(ISERROR(VLOOKUP($B57,Prog2!HourLog,W$39,FALSE)),0,VLOOKUP($B57,Prog2!HourLog,W$39,FALSE)),IF(ISERROR(VLOOKUP($B57,Prog3!HourLog,W$39,FALSE)),0,VLOOKUP($B57,Prog3!HourLog,W$39,FALSE)),IF(ISERROR(VLOOKUP($B57,Prog4!HourLog,W$39,FALSE)),0,VLOOKUP($B57,Prog4!HourLog,W$39,FALSE)),IF(ISERROR(VLOOKUP($B57,Prog5!HourLog,W$39,FALSE)),0,VLOOKUP($B57,Prog5!HourLog,W$39,FALSE)))</f>
        <v>0</v>
      </c>
      <c r="X57" s="40">
        <f>SUM(IF(ISERROR(VLOOKUP($B57,Prog1!HourLog,X$39,FALSE)),0,VLOOKUP($B57,Prog1!HourLog,X$39,FALSE)),IF(ISERROR(VLOOKUP($B57,Prog2!HourLog,X$39,FALSE)),0,VLOOKUP($B57,Prog2!HourLog,X$39,FALSE)),IF(ISERROR(VLOOKUP($B57,Prog3!HourLog,X$39,FALSE)),0,VLOOKUP($B57,Prog3!HourLog,X$39,FALSE)),IF(ISERROR(VLOOKUP($B57,Prog4!HourLog,X$39,FALSE)),0,VLOOKUP($B57,Prog4!HourLog,X$39,FALSE)),IF(ISERROR(VLOOKUP($B57,Prog5!HourLog,X$39,FALSE)),0,VLOOKUP($B57,Prog5!HourLog,X$39,FALSE)))</f>
        <v>0</v>
      </c>
      <c r="Y57" s="40">
        <f>SUM(IF(ISERROR(VLOOKUP($B57,Prog1!HourLog,Y$39,FALSE)),0,VLOOKUP($B57,Prog1!HourLog,Y$39,FALSE)),IF(ISERROR(VLOOKUP($B57,Prog2!HourLog,Y$39,FALSE)),0,VLOOKUP($B57,Prog2!HourLog,Y$39,FALSE)),IF(ISERROR(VLOOKUP($B57,Prog3!HourLog,Y$39,FALSE)),0,VLOOKUP($B57,Prog3!HourLog,Y$39,FALSE)),IF(ISERROR(VLOOKUP($B57,Prog4!HourLog,Y$39,FALSE)),0,VLOOKUP($B57,Prog4!HourLog,Y$39,FALSE)),IF(ISERROR(VLOOKUP($B57,Prog5!HourLog,Y$39,FALSE)),0,VLOOKUP($B57,Prog5!HourLog,Y$39,FALSE)))</f>
        <v>0</v>
      </c>
      <c r="Z57" s="40">
        <f>SUM(IF(ISERROR(VLOOKUP($B57,Prog1!HourLog,Z$39,FALSE)),0,VLOOKUP($B57,Prog1!HourLog,Z$39,FALSE)),IF(ISERROR(VLOOKUP($B57,Prog2!HourLog,Z$39,FALSE)),0,VLOOKUP($B57,Prog2!HourLog,Z$39,FALSE)),IF(ISERROR(VLOOKUP($B57,Prog3!HourLog,Z$39,FALSE)),0,VLOOKUP($B57,Prog3!HourLog,Z$39,FALSE)),IF(ISERROR(VLOOKUP($B57,Prog4!HourLog,Z$39,FALSE)),0,VLOOKUP($B57,Prog4!HourLog,Z$39,FALSE)),IF(ISERROR(VLOOKUP($B57,Prog5!HourLog,Z$39,FALSE)),0,VLOOKUP($B57,Prog5!HourLog,Z$39,FALSE)))</f>
        <v>0</v>
      </c>
      <c r="AA57" s="62">
        <f t="shared" si="34"/>
        <v>0</v>
      </c>
    </row>
    <row r="58" spans="2:27" ht="12.75">
      <c r="B58" s="17">
        <f t="shared" si="33"/>
      </c>
      <c r="C58" s="40">
        <f>SUM(IF(ISERROR(VLOOKUP($B58,Prog1!HourLog,C$39,FALSE)),0,VLOOKUP($B58,Prog1!HourLog,C$39,FALSE)),IF(ISERROR(VLOOKUP($B58,Prog2!HourLog,C$39,FALSE)),0,VLOOKUP($B58,Prog2!HourLog,C$39,FALSE)),IF(ISERROR(VLOOKUP($B58,Prog3!HourLog,C$39,FALSE)),0,VLOOKUP($B58,Prog3!HourLog,C$39,FALSE)),IF(ISERROR(VLOOKUP($B58,Prog4!HourLog,C$39,FALSE)),0,VLOOKUP($B58,Prog4!HourLog,C$39,FALSE)),IF(ISERROR(VLOOKUP($B58,Prog5!HourLog,C$39,FALSE)),0,VLOOKUP($B58,Prog5!HourLog,C$39,FALSE)))</f>
        <v>0</v>
      </c>
      <c r="D58" s="40">
        <f>SUM(IF(ISERROR(VLOOKUP($B58,Prog1!HourLog,D$39,FALSE)),0,VLOOKUP($B58,Prog1!HourLog,D$39,FALSE)),IF(ISERROR(VLOOKUP($B58,Prog2!HourLog,D$39,FALSE)),0,VLOOKUP($B58,Prog2!HourLog,D$39,FALSE)),IF(ISERROR(VLOOKUP($B58,Prog3!HourLog,D$39,FALSE)),0,VLOOKUP($B58,Prog3!HourLog,D$39,FALSE)),IF(ISERROR(VLOOKUP($B58,Prog4!HourLog,D$39,FALSE)),0,VLOOKUP($B58,Prog4!HourLog,D$39,FALSE)),IF(ISERROR(VLOOKUP($B58,Prog5!HourLog,D$39,FALSE)),0,VLOOKUP($B58,Prog5!HourLog,D$39,FALSE)))</f>
        <v>0</v>
      </c>
      <c r="E58" s="40">
        <f>SUM(IF(ISERROR(VLOOKUP($B58,Prog1!HourLog,E$39,FALSE)),0,VLOOKUP($B58,Prog1!HourLog,E$39,FALSE)),IF(ISERROR(VLOOKUP($B58,Prog2!HourLog,E$39,FALSE)),0,VLOOKUP($B58,Prog2!HourLog,E$39,FALSE)),IF(ISERROR(VLOOKUP($B58,Prog3!HourLog,E$39,FALSE)),0,VLOOKUP($B58,Prog3!HourLog,E$39,FALSE)),IF(ISERROR(VLOOKUP($B58,Prog4!HourLog,E$39,FALSE)),0,VLOOKUP($B58,Prog4!HourLog,E$39,FALSE)),IF(ISERROR(VLOOKUP($B58,Prog5!HourLog,E$39,FALSE)),0,VLOOKUP($B58,Prog5!HourLog,E$39,FALSE)))</f>
        <v>0</v>
      </c>
      <c r="F58" s="40">
        <f>SUM(IF(ISERROR(VLOOKUP($B58,Prog1!HourLog,F$39,FALSE)),0,VLOOKUP($B58,Prog1!HourLog,F$39,FALSE)),IF(ISERROR(VLOOKUP($B58,Prog2!HourLog,F$39,FALSE)),0,VLOOKUP($B58,Prog2!HourLog,F$39,FALSE)),IF(ISERROR(VLOOKUP($B58,Prog3!HourLog,F$39,FALSE)),0,VLOOKUP($B58,Prog3!HourLog,F$39,FALSE)),IF(ISERROR(VLOOKUP($B58,Prog4!HourLog,F$39,FALSE)),0,VLOOKUP($B58,Prog4!HourLog,F$39,FALSE)),IF(ISERROR(VLOOKUP($B58,Prog5!HourLog,F$39,FALSE)),0,VLOOKUP($B58,Prog5!HourLog,F$39,FALSE)))</f>
        <v>0</v>
      </c>
      <c r="G58" s="40">
        <f>SUM(IF(ISERROR(VLOOKUP($B58,Prog1!HourLog,G$39,FALSE)),0,VLOOKUP($B58,Prog1!HourLog,G$39,FALSE)),IF(ISERROR(VLOOKUP($B58,Prog2!HourLog,G$39,FALSE)),0,VLOOKUP($B58,Prog2!HourLog,G$39,FALSE)),IF(ISERROR(VLOOKUP($B58,Prog3!HourLog,G$39,FALSE)),0,VLOOKUP($B58,Prog3!HourLog,G$39,FALSE)),IF(ISERROR(VLOOKUP($B58,Prog4!HourLog,G$39,FALSE)),0,VLOOKUP($B58,Prog4!HourLog,G$39,FALSE)),IF(ISERROR(VLOOKUP($B58,Prog5!HourLog,G$39,FALSE)),0,VLOOKUP($B58,Prog5!HourLog,G$39,FALSE)))</f>
        <v>0</v>
      </c>
      <c r="H58" s="40">
        <f>SUM(IF(ISERROR(VLOOKUP($B58,Prog1!HourLog,H$39,FALSE)),0,VLOOKUP($B58,Prog1!HourLog,H$39,FALSE)),IF(ISERROR(VLOOKUP($B58,Prog2!HourLog,H$39,FALSE)),0,VLOOKUP($B58,Prog2!HourLog,H$39,FALSE)),IF(ISERROR(VLOOKUP($B58,Prog3!HourLog,H$39,FALSE)),0,VLOOKUP($B58,Prog3!HourLog,H$39,FALSE)),IF(ISERROR(VLOOKUP($B58,Prog4!HourLog,H$39,FALSE)),0,VLOOKUP($B58,Prog4!HourLog,H$39,FALSE)),IF(ISERROR(VLOOKUP($B58,Prog5!HourLog,H$39,FALSE)),0,VLOOKUP($B58,Prog5!HourLog,H$39,FALSE)))</f>
        <v>0</v>
      </c>
      <c r="I58" s="40">
        <f>SUM(IF(ISERROR(VLOOKUP($B58,Prog1!HourLog,I$39,FALSE)),0,VLOOKUP($B58,Prog1!HourLog,I$39,FALSE)),IF(ISERROR(VLOOKUP($B58,Prog2!HourLog,I$39,FALSE)),0,VLOOKUP($B58,Prog2!HourLog,I$39,FALSE)),IF(ISERROR(VLOOKUP($B58,Prog3!HourLog,I$39,FALSE)),0,VLOOKUP($B58,Prog3!HourLog,I$39,FALSE)),IF(ISERROR(VLOOKUP($B58,Prog4!HourLog,I$39,FALSE)),0,VLOOKUP($B58,Prog4!HourLog,I$39,FALSE)),IF(ISERROR(VLOOKUP($B58,Prog5!HourLog,I$39,FALSE)),0,VLOOKUP($B58,Prog5!HourLog,I$39,FALSE)))</f>
        <v>0</v>
      </c>
      <c r="J58" s="40">
        <f>SUM(IF(ISERROR(VLOOKUP($B58,Prog1!HourLog,J$39,FALSE)),0,VLOOKUP($B58,Prog1!HourLog,J$39,FALSE)),IF(ISERROR(VLOOKUP($B58,Prog2!HourLog,J$39,FALSE)),0,VLOOKUP($B58,Prog2!HourLog,J$39,FALSE)),IF(ISERROR(VLOOKUP($B58,Prog3!HourLog,J$39,FALSE)),0,VLOOKUP($B58,Prog3!HourLog,J$39,FALSE)),IF(ISERROR(VLOOKUP($B58,Prog4!HourLog,J$39,FALSE)),0,VLOOKUP($B58,Prog4!HourLog,J$39,FALSE)),IF(ISERROR(VLOOKUP($B58,Prog5!HourLog,J$39,FALSE)),0,VLOOKUP($B58,Prog5!HourLog,J$39,FALSE)))</f>
        <v>0</v>
      </c>
      <c r="K58" s="40">
        <f>SUM(IF(ISERROR(VLOOKUP($B58,Prog1!HourLog,K$39,FALSE)),0,VLOOKUP($B58,Prog1!HourLog,K$39,FALSE)),IF(ISERROR(VLOOKUP($B58,Prog2!HourLog,K$39,FALSE)),0,VLOOKUP($B58,Prog2!HourLog,K$39,FALSE)),IF(ISERROR(VLOOKUP($B58,Prog3!HourLog,K$39,FALSE)),0,VLOOKUP($B58,Prog3!HourLog,K$39,FALSE)),IF(ISERROR(VLOOKUP($B58,Prog4!HourLog,K$39,FALSE)),0,VLOOKUP($B58,Prog4!HourLog,K$39,FALSE)),IF(ISERROR(VLOOKUP($B58,Prog5!HourLog,K$39,FALSE)),0,VLOOKUP($B58,Prog5!HourLog,K$39,FALSE)))</f>
        <v>0</v>
      </c>
      <c r="L58" s="40">
        <f>SUM(IF(ISERROR(VLOOKUP($B58,Prog1!HourLog,L$39,FALSE)),0,VLOOKUP($B58,Prog1!HourLog,L$39,FALSE)),IF(ISERROR(VLOOKUP($B58,Prog2!HourLog,L$39,FALSE)),0,VLOOKUP($B58,Prog2!HourLog,L$39,FALSE)),IF(ISERROR(VLOOKUP($B58,Prog3!HourLog,L$39,FALSE)),0,VLOOKUP($B58,Prog3!HourLog,L$39,FALSE)),IF(ISERROR(VLOOKUP($B58,Prog4!HourLog,L$39,FALSE)),0,VLOOKUP($B58,Prog4!HourLog,L$39,FALSE)),IF(ISERROR(VLOOKUP($B58,Prog5!HourLog,L$39,FALSE)),0,VLOOKUP($B58,Prog5!HourLog,L$39,FALSE)))</f>
        <v>0</v>
      </c>
      <c r="M58" s="40">
        <f>SUM(IF(ISERROR(VLOOKUP($B58,Prog1!HourLog,M$39,FALSE)),0,VLOOKUP($B58,Prog1!HourLog,M$39,FALSE)),IF(ISERROR(VLOOKUP($B58,Prog2!HourLog,M$39,FALSE)),0,VLOOKUP($B58,Prog2!HourLog,M$39,FALSE)),IF(ISERROR(VLOOKUP($B58,Prog3!HourLog,M$39,FALSE)),0,VLOOKUP($B58,Prog3!HourLog,M$39,FALSE)),IF(ISERROR(VLOOKUP($B58,Prog4!HourLog,M$39,FALSE)),0,VLOOKUP($B58,Prog4!HourLog,M$39,FALSE)),IF(ISERROR(VLOOKUP($B58,Prog5!HourLog,M$39,FALSE)),0,VLOOKUP($B58,Prog5!HourLog,M$39,FALSE)))</f>
        <v>0</v>
      </c>
      <c r="N58" s="40">
        <f>SUM(IF(ISERROR(VLOOKUP($B58,Prog1!HourLog,N$39,FALSE)),0,VLOOKUP($B58,Prog1!HourLog,N$39,FALSE)),IF(ISERROR(VLOOKUP($B58,Prog2!HourLog,N$39,FALSE)),0,VLOOKUP($B58,Prog2!HourLog,N$39,FALSE)),IF(ISERROR(VLOOKUP($B58,Prog3!HourLog,N$39,FALSE)),0,VLOOKUP($B58,Prog3!HourLog,N$39,FALSE)),IF(ISERROR(VLOOKUP($B58,Prog4!HourLog,N$39,FALSE)),0,VLOOKUP($B58,Prog4!HourLog,N$39,FALSE)),IF(ISERROR(VLOOKUP($B58,Prog5!HourLog,N$39,FALSE)),0,VLOOKUP($B58,Prog5!HourLog,N$39,FALSE)))</f>
        <v>0</v>
      </c>
      <c r="O58" s="40">
        <f>SUM(IF(ISERROR(VLOOKUP($B58,Prog1!HourLog,O$39,FALSE)),0,VLOOKUP($B58,Prog1!HourLog,O$39,FALSE)),IF(ISERROR(VLOOKUP($B58,Prog2!HourLog,O$39,FALSE)),0,VLOOKUP($B58,Prog2!HourLog,O$39,FALSE)),IF(ISERROR(VLOOKUP($B58,Prog3!HourLog,O$39,FALSE)),0,VLOOKUP($B58,Prog3!HourLog,O$39,FALSE)),IF(ISERROR(VLOOKUP($B58,Prog4!HourLog,O$39,FALSE)),0,VLOOKUP($B58,Prog4!HourLog,O$39,FALSE)),IF(ISERROR(VLOOKUP($B58,Prog5!HourLog,O$39,FALSE)),0,VLOOKUP($B58,Prog5!HourLog,O$39,FALSE)))</f>
        <v>0</v>
      </c>
      <c r="P58" s="40">
        <f>SUM(IF(ISERROR(VLOOKUP($B58,Prog1!HourLog,P$39,FALSE)),0,VLOOKUP($B58,Prog1!HourLog,P$39,FALSE)),IF(ISERROR(VLOOKUP($B58,Prog2!HourLog,P$39,FALSE)),0,VLOOKUP($B58,Prog2!HourLog,P$39,FALSE)),IF(ISERROR(VLOOKUP($B58,Prog3!HourLog,P$39,FALSE)),0,VLOOKUP($B58,Prog3!HourLog,P$39,FALSE)),IF(ISERROR(VLOOKUP($B58,Prog4!HourLog,P$39,FALSE)),0,VLOOKUP($B58,Prog4!HourLog,P$39,FALSE)),IF(ISERROR(VLOOKUP($B58,Prog5!HourLog,P$39,FALSE)),0,VLOOKUP($B58,Prog5!HourLog,P$39,FALSE)))</f>
        <v>0</v>
      </c>
      <c r="Q58" s="40">
        <f>SUM(IF(ISERROR(VLOOKUP($B58,Prog1!HourLog,Q$39,FALSE)),0,VLOOKUP($B58,Prog1!HourLog,Q$39,FALSE)),IF(ISERROR(VLOOKUP($B58,Prog2!HourLog,Q$39,FALSE)),0,VLOOKUP($B58,Prog2!HourLog,Q$39,FALSE)),IF(ISERROR(VLOOKUP($B58,Prog3!HourLog,Q$39,FALSE)),0,VLOOKUP($B58,Prog3!HourLog,Q$39,FALSE)),IF(ISERROR(VLOOKUP($B58,Prog4!HourLog,Q$39,FALSE)),0,VLOOKUP($B58,Prog4!HourLog,Q$39,FALSE)),IF(ISERROR(VLOOKUP($B58,Prog5!HourLog,Q$39,FALSE)),0,VLOOKUP($B58,Prog5!HourLog,Q$39,FALSE)))</f>
        <v>0</v>
      </c>
      <c r="R58" s="40">
        <f>SUM(IF(ISERROR(VLOOKUP($B58,Prog1!HourLog,R$39,FALSE)),0,VLOOKUP($B58,Prog1!HourLog,R$39,FALSE)),IF(ISERROR(VLOOKUP($B58,Prog2!HourLog,R$39,FALSE)),0,VLOOKUP($B58,Prog2!HourLog,R$39,FALSE)),IF(ISERROR(VLOOKUP($B58,Prog3!HourLog,R$39,FALSE)),0,VLOOKUP($B58,Prog3!HourLog,R$39,FALSE)),IF(ISERROR(VLOOKUP($B58,Prog4!HourLog,R$39,FALSE)),0,VLOOKUP($B58,Prog4!HourLog,R$39,FALSE)),IF(ISERROR(VLOOKUP($B58,Prog5!HourLog,R$39,FALSE)),0,VLOOKUP($B58,Prog5!HourLog,R$39,FALSE)))</f>
        <v>0</v>
      </c>
      <c r="S58" s="40">
        <f>SUM(IF(ISERROR(VLOOKUP($B58,Prog1!HourLog,S$39,FALSE)),0,VLOOKUP($B58,Prog1!HourLog,S$39,FALSE)),IF(ISERROR(VLOOKUP($B58,Prog2!HourLog,S$39,FALSE)),0,VLOOKUP($B58,Prog2!HourLog,S$39,FALSE)),IF(ISERROR(VLOOKUP($B58,Prog3!HourLog,S$39,FALSE)),0,VLOOKUP($B58,Prog3!HourLog,S$39,FALSE)),IF(ISERROR(VLOOKUP($B58,Prog4!HourLog,S$39,FALSE)),0,VLOOKUP($B58,Prog4!HourLog,S$39,FALSE)),IF(ISERROR(VLOOKUP($B58,Prog5!HourLog,S$39,FALSE)),0,VLOOKUP($B58,Prog5!HourLog,S$39,FALSE)))</f>
        <v>0</v>
      </c>
      <c r="T58" s="40">
        <f>SUM(IF(ISERROR(VLOOKUP($B58,Prog1!HourLog,T$39,FALSE)),0,VLOOKUP($B58,Prog1!HourLog,T$39,FALSE)),IF(ISERROR(VLOOKUP($B58,Prog2!HourLog,T$39,FALSE)),0,VLOOKUP($B58,Prog2!HourLog,T$39,FALSE)),IF(ISERROR(VLOOKUP($B58,Prog3!HourLog,T$39,FALSE)),0,VLOOKUP($B58,Prog3!HourLog,T$39,FALSE)),IF(ISERROR(VLOOKUP($B58,Prog4!HourLog,T$39,FALSE)),0,VLOOKUP($B58,Prog4!HourLog,T$39,FALSE)),IF(ISERROR(VLOOKUP($B58,Prog5!HourLog,T$39,FALSE)),0,VLOOKUP($B58,Prog5!HourLog,T$39,FALSE)))</f>
        <v>0</v>
      </c>
      <c r="U58" s="40">
        <f>SUM(IF(ISERROR(VLOOKUP($B58,Prog1!HourLog,U$39,FALSE)),0,VLOOKUP($B58,Prog1!HourLog,U$39,FALSE)),IF(ISERROR(VLOOKUP($B58,Prog2!HourLog,U$39,FALSE)),0,VLOOKUP($B58,Prog2!HourLog,U$39,FALSE)),IF(ISERROR(VLOOKUP($B58,Prog3!HourLog,U$39,FALSE)),0,VLOOKUP($B58,Prog3!HourLog,U$39,FALSE)),IF(ISERROR(VLOOKUP($B58,Prog4!HourLog,U$39,FALSE)),0,VLOOKUP($B58,Prog4!HourLog,U$39,FALSE)),IF(ISERROR(VLOOKUP($B58,Prog5!HourLog,U$39,FALSE)),0,VLOOKUP($B58,Prog5!HourLog,U$39,FALSE)))</f>
        <v>0</v>
      </c>
      <c r="V58" s="40">
        <f>SUM(IF(ISERROR(VLOOKUP($B58,Prog1!HourLog,V$39,FALSE)),0,VLOOKUP($B58,Prog1!HourLog,V$39,FALSE)),IF(ISERROR(VLOOKUP($B58,Prog2!HourLog,V$39,FALSE)),0,VLOOKUP($B58,Prog2!HourLog,V$39,FALSE)),IF(ISERROR(VLOOKUP($B58,Prog3!HourLog,V$39,FALSE)),0,VLOOKUP($B58,Prog3!HourLog,V$39,FALSE)),IF(ISERROR(VLOOKUP($B58,Prog4!HourLog,V$39,FALSE)),0,VLOOKUP($B58,Prog4!HourLog,V$39,FALSE)),IF(ISERROR(VLOOKUP($B58,Prog5!HourLog,V$39,FALSE)),0,VLOOKUP($B58,Prog5!HourLog,V$39,FALSE)))</f>
        <v>0</v>
      </c>
      <c r="W58" s="40">
        <f>SUM(IF(ISERROR(VLOOKUP($B58,Prog1!HourLog,W$39,FALSE)),0,VLOOKUP($B58,Prog1!HourLog,W$39,FALSE)),IF(ISERROR(VLOOKUP($B58,Prog2!HourLog,W$39,FALSE)),0,VLOOKUP($B58,Prog2!HourLog,W$39,FALSE)),IF(ISERROR(VLOOKUP($B58,Prog3!HourLog,W$39,FALSE)),0,VLOOKUP($B58,Prog3!HourLog,W$39,FALSE)),IF(ISERROR(VLOOKUP($B58,Prog4!HourLog,W$39,FALSE)),0,VLOOKUP($B58,Prog4!HourLog,W$39,FALSE)),IF(ISERROR(VLOOKUP($B58,Prog5!HourLog,W$39,FALSE)),0,VLOOKUP($B58,Prog5!HourLog,W$39,FALSE)))</f>
        <v>0</v>
      </c>
      <c r="X58" s="40">
        <f>SUM(IF(ISERROR(VLOOKUP($B58,Prog1!HourLog,X$39,FALSE)),0,VLOOKUP($B58,Prog1!HourLog,X$39,FALSE)),IF(ISERROR(VLOOKUP($B58,Prog2!HourLog,X$39,FALSE)),0,VLOOKUP($B58,Prog2!HourLog,X$39,FALSE)),IF(ISERROR(VLOOKUP($B58,Prog3!HourLog,X$39,FALSE)),0,VLOOKUP($B58,Prog3!HourLog,X$39,FALSE)),IF(ISERROR(VLOOKUP($B58,Prog4!HourLog,X$39,FALSE)),0,VLOOKUP($B58,Prog4!HourLog,X$39,FALSE)),IF(ISERROR(VLOOKUP($B58,Prog5!HourLog,X$39,FALSE)),0,VLOOKUP($B58,Prog5!HourLog,X$39,FALSE)))</f>
        <v>0</v>
      </c>
      <c r="Y58" s="40">
        <f>SUM(IF(ISERROR(VLOOKUP($B58,Prog1!HourLog,Y$39,FALSE)),0,VLOOKUP($B58,Prog1!HourLog,Y$39,FALSE)),IF(ISERROR(VLOOKUP($B58,Prog2!HourLog,Y$39,FALSE)),0,VLOOKUP($B58,Prog2!HourLog,Y$39,FALSE)),IF(ISERROR(VLOOKUP($B58,Prog3!HourLog,Y$39,FALSE)),0,VLOOKUP($B58,Prog3!HourLog,Y$39,FALSE)),IF(ISERROR(VLOOKUP($B58,Prog4!HourLog,Y$39,FALSE)),0,VLOOKUP($B58,Prog4!HourLog,Y$39,FALSE)),IF(ISERROR(VLOOKUP($B58,Prog5!HourLog,Y$39,FALSE)),0,VLOOKUP($B58,Prog5!HourLog,Y$39,FALSE)))</f>
        <v>0</v>
      </c>
      <c r="Z58" s="40">
        <f>SUM(IF(ISERROR(VLOOKUP($B58,Prog1!HourLog,Z$39,FALSE)),0,VLOOKUP($B58,Prog1!HourLog,Z$39,FALSE)),IF(ISERROR(VLOOKUP($B58,Prog2!HourLog,Z$39,FALSE)),0,VLOOKUP($B58,Prog2!HourLog,Z$39,FALSE)),IF(ISERROR(VLOOKUP($B58,Prog3!HourLog,Z$39,FALSE)),0,VLOOKUP($B58,Prog3!HourLog,Z$39,FALSE)),IF(ISERROR(VLOOKUP($B58,Prog4!HourLog,Z$39,FALSE)),0,VLOOKUP($B58,Prog4!HourLog,Z$39,FALSE)),IF(ISERROR(VLOOKUP($B58,Prog5!HourLog,Z$39,FALSE)),0,VLOOKUP($B58,Prog5!HourLog,Z$39,FALSE)))</f>
        <v>0</v>
      </c>
      <c r="AA58" s="62">
        <f t="shared" si="34"/>
        <v>0</v>
      </c>
    </row>
    <row r="59" spans="2:27" ht="12.75">
      <c r="B59" s="17">
        <f t="shared" si="33"/>
      </c>
      <c r="C59" s="40">
        <f>SUM(IF(ISERROR(VLOOKUP($B59,Prog1!HourLog,C$39,FALSE)),0,VLOOKUP($B59,Prog1!HourLog,C$39,FALSE)),IF(ISERROR(VLOOKUP($B59,Prog2!HourLog,C$39,FALSE)),0,VLOOKUP($B59,Prog2!HourLog,C$39,FALSE)),IF(ISERROR(VLOOKUP($B59,Prog3!HourLog,C$39,FALSE)),0,VLOOKUP($B59,Prog3!HourLog,C$39,FALSE)),IF(ISERROR(VLOOKUP($B59,Prog4!HourLog,C$39,FALSE)),0,VLOOKUP($B59,Prog4!HourLog,C$39,FALSE)),IF(ISERROR(VLOOKUP($B59,Prog5!HourLog,C$39,FALSE)),0,VLOOKUP($B59,Prog5!HourLog,C$39,FALSE)))</f>
        <v>0</v>
      </c>
      <c r="D59" s="40">
        <f>SUM(IF(ISERROR(VLOOKUP($B59,Prog1!HourLog,D$39,FALSE)),0,VLOOKUP($B59,Prog1!HourLog,D$39,FALSE)),IF(ISERROR(VLOOKUP($B59,Prog2!HourLog,D$39,FALSE)),0,VLOOKUP($B59,Prog2!HourLog,D$39,FALSE)),IF(ISERROR(VLOOKUP($B59,Prog3!HourLog,D$39,FALSE)),0,VLOOKUP($B59,Prog3!HourLog,D$39,FALSE)),IF(ISERROR(VLOOKUP($B59,Prog4!HourLog,D$39,FALSE)),0,VLOOKUP($B59,Prog4!HourLog,D$39,FALSE)),IF(ISERROR(VLOOKUP($B59,Prog5!HourLog,D$39,FALSE)),0,VLOOKUP($B59,Prog5!HourLog,D$39,FALSE)))</f>
        <v>0</v>
      </c>
      <c r="E59" s="40">
        <f>SUM(IF(ISERROR(VLOOKUP($B59,Prog1!HourLog,E$39,FALSE)),0,VLOOKUP($B59,Prog1!HourLog,E$39,FALSE)),IF(ISERROR(VLOOKUP($B59,Prog2!HourLog,E$39,FALSE)),0,VLOOKUP($B59,Prog2!HourLog,E$39,FALSE)),IF(ISERROR(VLOOKUP($B59,Prog3!HourLog,E$39,FALSE)),0,VLOOKUP($B59,Prog3!HourLog,E$39,FALSE)),IF(ISERROR(VLOOKUP($B59,Prog4!HourLog,E$39,FALSE)),0,VLOOKUP($B59,Prog4!HourLog,E$39,FALSE)),IF(ISERROR(VLOOKUP($B59,Prog5!HourLog,E$39,FALSE)),0,VLOOKUP($B59,Prog5!HourLog,E$39,FALSE)))</f>
        <v>0</v>
      </c>
      <c r="F59" s="40">
        <f>SUM(IF(ISERROR(VLOOKUP($B59,Prog1!HourLog,F$39,FALSE)),0,VLOOKUP($B59,Prog1!HourLog,F$39,FALSE)),IF(ISERROR(VLOOKUP($B59,Prog2!HourLog,F$39,FALSE)),0,VLOOKUP($B59,Prog2!HourLog,F$39,FALSE)),IF(ISERROR(VLOOKUP($B59,Prog3!HourLog,F$39,FALSE)),0,VLOOKUP($B59,Prog3!HourLog,F$39,FALSE)),IF(ISERROR(VLOOKUP($B59,Prog4!HourLog,F$39,FALSE)),0,VLOOKUP($B59,Prog4!HourLog,F$39,FALSE)),IF(ISERROR(VLOOKUP($B59,Prog5!HourLog,F$39,FALSE)),0,VLOOKUP($B59,Prog5!HourLog,F$39,FALSE)))</f>
        <v>0</v>
      </c>
      <c r="G59" s="40">
        <f>SUM(IF(ISERROR(VLOOKUP($B59,Prog1!HourLog,G$39,FALSE)),0,VLOOKUP($B59,Prog1!HourLog,G$39,FALSE)),IF(ISERROR(VLOOKUP($B59,Prog2!HourLog,G$39,FALSE)),0,VLOOKUP($B59,Prog2!HourLog,G$39,FALSE)),IF(ISERROR(VLOOKUP($B59,Prog3!HourLog,G$39,FALSE)),0,VLOOKUP($B59,Prog3!HourLog,G$39,FALSE)),IF(ISERROR(VLOOKUP($B59,Prog4!HourLog,G$39,FALSE)),0,VLOOKUP($B59,Prog4!HourLog,G$39,FALSE)),IF(ISERROR(VLOOKUP($B59,Prog5!HourLog,G$39,FALSE)),0,VLOOKUP($B59,Prog5!HourLog,G$39,FALSE)))</f>
        <v>0</v>
      </c>
      <c r="H59" s="40">
        <f>SUM(IF(ISERROR(VLOOKUP($B59,Prog1!HourLog,H$39,FALSE)),0,VLOOKUP($B59,Prog1!HourLog,H$39,FALSE)),IF(ISERROR(VLOOKUP($B59,Prog2!HourLog,H$39,FALSE)),0,VLOOKUP($B59,Prog2!HourLog,H$39,FALSE)),IF(ISERROR(VLOOKUP($B59,Prog3!HourLog,H$39,FALSE)),0,VLOOKUP($B59,Prog3!HourLog,H$39,FALSE)),IF(ISERROR(VLOOKUP($B59,Prog4!HourLog,H$39,FALSE)),0,VLOOKUP($B59,Prog4!HourLog,H$39,FALSE)),IF(ISERROR(VLOOKUP($B59,Prog5!HourLog,H$39,FALSE)),0,VLOOKUP($B59,Prog5!HourLog,H$39,FALSE)))</f>
        <v>0</v>
      </c>
      <c r="I59" s="40">
        <f>SUM(IF(ISERROR(VLOOKUP($B59,Prog1!HourLog,I$39,FALSE)),0,VLOOKUP($B59,Prog1!HourLog,I$39,FALSE)),IF(ISERROR(VLOOKUP($B59,Prog2!HourLog,I$39,FALSE)),0,VLOOKUP($B59,Prog2!HourLog,I$39,FALSE)),IF(ISERROR(VLOOKUP($B59,Prog3!HourLog,I$39,FALSE)),0,VLOOKUP($B59,Prog3!HourLog,I$39,FALSE)),IF(ISERROR(VLOOKUP($B59,Prog4!HourLog,I$39,FALSE)),0,VLOOKUP($B59,Prog4!HourLog,I$39,FALSE)),IF(ISERROR(VLOOKUP($B59,Prog5!HourLog,I$39,FALSE)),0,VLOOKUP($B59,Prog5!HourLog,I$39,FALSE)))</f>
        <v>0</v>
      </c>
      <c r="J59" s="40">
        <f>SUM(IF(ISERROR(VLOOKUP($B59,Prog1!HourLog,J$39,FALSE)),0,VLOOKUP($B59,Prog1!HourLog,J$39,FALSE)),IF(ISERROR(VLOOKUP($B59,Prog2!HourLog,J$39,FALSE)),0,VLOOKUP($B59,Prog2!HourLog,J$39,FALSE)),IF(ISERROR(VLOOKUP($B59,Prog3!HourLog,J$39,FALSE)),0,VLOOKUP($B59,Prog3!HourLog,J$39,FALSE)),IF(ISERROR(VLOOKUP($B59,Prog4!HourLog,J$39,FALSE)),0,VLOOKUP($B59,Prog4!HourLog,J$39,FALSE)),IF(ISERROR(VLOOKUP($B59,Prog5!HourLog,J$39,FALSE)),0,VLOOKUP($B59,Prog5!HourLog,J$39,FALSE)))</f>
        <v>0</v>
      </c>
      <c r="K59" s="40">
        <f>SUM(IF(ISERROR(VLOOKUP($B59,Prog1!HourLog,K$39,FALSE)),0,VLOOKUP($B59,Prog1!HourLog,K$39,FALSE)),IF(ISERROR(VLOOKUP($B59,Prog2!HourLog,K$39,FALSE)),0,VLOOKUP($B59,Prog2!HourLog,K$39,FALSE)),IF(ISERROR(VLOOKUP($B59,Prog3!HourLog,K$39,FALSE)),0,VLOOKUP($B59,Prog3!HourLog,K$39,FALSE)),IF(ISERROR(VLOOKUP($B59,Prog4!HourLog,K$39,FALSE)),0,VLOOKUP($B59,Prog4!HourLog,K$39,FALSE)),IF(ISERROR(VLOOKUP($B59,Prog5!HourLog,K$39,FALSE)),0,VLOOKUP($B59,Prog5!HourLog,K$39,FALSE)))</f>
        <v>0</v>
      </c>
      <c r="L59" s="40">
        <f>SUM(IF(ISERROR(VLOOKUP($B59,Prog1!HourLog,L$39,FALSE)),0,VLOOKUP($B59,Prog1!HourLog,L$39,FALSE)),IF(ISERROR(VLOOKUP($B59,Prog2!HourLog,L$39,FALSE)),0,VLOOKUP($B59,Prog2!HourLog,L$39,FALSE)),IF(ISERROR(VLOOKUP($B59,Prog3!HourLog,L$39,FALSE)),0,VLOOKUP($B59,Prog3!HourLog,L$39,FALSE)),IF(ISERROR(VLOOKUP($B59,Prog4!HourLog,L$39,FALSE)),0,VLOOKUP($B59,Prog4!HourLog,L$39,FALSE)),IF(ISERROR(VLOOKUP($B59,Prog5!HourLog,L$39,FALSE)),0,VLOOKUP($B59,Prog5!HourLog,L$39,FALSE)))</f>
        <v>0</v>
      </c>
      <c r="M59" s="40">
        <f>SUM(IF(ISERROR(VLOOKUP($B59,Prog1!HourLog,M$39,FALSE)),0,VLOOKUP($B59,Prog1!HourLog,M$39,FALSE)),IF(ISERROR(VLOOKUP($B59,Prog2!HourLog,M$39,FALSE)),0,VLOOKUP($B59,Prog2!HourLog,M$39,FALSE)),IF(ISERROR(VLOOKUP($B59,Prog3!HourLog,M$39,FALSE)),0,VLOOKUP($B59,Prog3!HourLog,M$39,FALSE)),IF(ISERROR(VLOOKUP($B59,Prog4!HourLog,M$39,FALSE)),0,VLOOKUP($B59,Prog4!HourLog,M$39,FALSE)),IF(ISERROR(VLOOKUP($B59,Prog5!HourLog,M$39,FALSE)),0,VLOOKUP($B59,Prog5!HourLog,M$39,FALSE)))</f>
        <v>0</v>
      </c>
      <c r="N59" s="40">
        <f>SUM(IF(ISERROR(VLOOKUP($B59,Prog1!HourLog,N$39,FALSE)),0,VLOOKUP($B59,Prog1!HourLog,N$39,FALSE)),IF(ISERROR(VLOOKUP($B59,Prog2!HourLog,N$39,FALSE)),0,VLOOKUP($B59,Prog2!HourLog,N$39,FALSE)),IF(ISERROR(VLOOKUP($B59,Prog3!HourLog,N$39,FALSE)),0,VLOOKUP($B59,Prog3!HourLog,N$39,FALSE)),IF(ISERROR(VLOOKUP($B59,Prog4!HourLog,N$39,FALSE)),0,VLOOKUP($B59,Prog4!HourLog,N$39,FALSE)),IF(ISERROR(VLOOKUP($B59,Prog5!HourLog,N$39,FALSE)),0,VLOOKUP($B59,Prog5!HourLog,N$39,FALSE)))</f>
        <v>0</v>
      </c>
      <c r="O59" s="40">
        <f>SUM(IF(ISERROR(VLOOKUP($B59,Prog1!HourLog,O$39,FALSE)),0,VLOOKUP($B59,Prog1!HourLog,O$39,FALSE)),IF(ISERROR(VLOOKUP($B59,Prog2!HourLog,O$39,FALSE)),0,VLOOKUP($B59,Prog2!HourLog,O$39,FALSE)),IF(ISERROR(VLOOKUP($B59,Prog3!HourLog,O$39,FALSE)),0,VLOOKUP($B59,Prog3!HourLog,O$39,FALSE)),IF(ISERROR(VLOOKUP($B59,Prog4!HourLog,O$39,FALSE)),0,VLOOKUP($B59,Prog4!HourLog,O$39,FALSE)),IF(ISERROR(VLOOKUP($B59,Prog5!HourLog,O$39,FALSE)),0,VLOOKUP($B59,Prog5!HourLog,O$39,FALSE)))</f>
        <v>0</v>
      </c>
      <c r="P59" s="40">
        <f>SUM(IF(ISERROR(VLOOKUP($B59,Prog1!HourLog,P$39,FALSE)),0,VLOOKUP($B59,Prog1!HourLog,P$39,FALSE)),IF(ISERROR(VLOOKUP($B59,Prog2!HourLog,P$39,FALSE)),0,VLOOKUP($B59,Prog2!HourLog,P$39,FALSE)),IF(ISERROR(VLOOKUP($B59,Prog3!HourLog,P$39,FALSE)),0,VLOOKUP($B59,Prog3!HourLog,P$39,FALSE)),IF(ISERROR(VLOOKUP($B59,Prog4!HourLog,P$39,FALSE)),0,VLOOKUP($B59,Prog4!HourLog,P$39,FALSE)),IF(ISERROR(VLOOKUP($B59,Prog5!HourLog,P$39,FALSE)),0,VLOOKUP($B59,Prog5!HourLog,P$39,FALSE)))</f>
        <v>0</v>
      </c>
      <c r="Q59" s="40">
        <f>SUM(IF(ISERROR(VLOOKUP($B59,Prog1!HourLog,Q$39,FALSE)),0,VLOOKUP($B59,Prog1!HourLog,Q$39,FALSE)),IF(ISERROR(VLOOKUP($B59,Prog2!HourLog,Q$39,FALSE)),0,VLOOKUP($B59,Prog2!HourLog,Q$39,FALSE)),IF(ISERROR(VLOOKUP($B59,Prog3!HourLog,Q$39,FALSE)),0,VLOOKUP($B59,Prog3!HourLog,Q$39,FALSE)),IF(ISERROR(VLOOKUP($B59,Prog4!HourLog,Q$39,FALSE)),0,VLOOKUP($B59,Prog4!HourLog,Q$39,FALSE)),IF(ISERROR(VLOOKUP($B59,Prog5!HourLog,Q$39,FALSE)),0,VLOOKUP($B59,Prog5!HourLog,Q$39,FALSE)))</f>
        <v>0</v>
      </c>
      <c r="R59" s="40">
        <f>SUM(IF(ISERROR(VLOOKUP($B59,Prog1!HourLog,R$39,FALSE)),0,VLOOKUP($B59,Prog1!HourLog,R$39,FALSE)),IF(ISERROR(VLOOKUP($B59,Prog2!HourLog,R$39,FALSE)),0,VLOOKUP($B59,Prog2!HourLog,R$39,FALSE)),IF(ISERROR(VLOOKUP($B59,Prog3!HourLog,R$39,FALSE)),0,VLOOKUP($B59,Prog3!HourLog,R$39,FALSE)),IF(ISERROR(VLOOKUP($B59,Prog4!HourLog,R$39,FALSE)),0,VLOOKUP($B59,Prog4!HourLog,R$39,FALSE)),IF(ISERROR(VLOOKUP($B59,Prog5!HourLog,R$39,FALSE)),0,VLOOKUP($B59,Prog5!HourLog,R$39,FALSE)))</f>
        <v>0</v>
      </c>
      <c r="S59" s="40">
        <f>SUM(IF(ISERROR(VLOOKUP($B59,Prog1!HourLog,S$39,FALSE)),0,VLOOKUP($B59,Prog1!HourLog,S$39,FALSE)),IF(ISERROR(VLOOKUP($B59,Prog2!HourLog,S$39,FALSE)),0,VLOOKUP($B59,Prog2!HourLog,S$39,FALSE)),IF(ISERROR(VLOOKUP($B59,Prog3!HourLog,S$39,FALSE)),0,VLOOKUP($B59,Prog3!HourLog,S$39,FALSE)),IF(ISERROR(VLOOKUP($B59,Prog4!HourLog,S$39,FALSE)),0,VLOOKUP($B59,Prog4!HourLog,S$39,FALSE)),IF(ISERROR(VLOOKUP($B59,Prog5!HourLog,S$39,FALSE)),0,VLOOKUP($B59,Prog5!HourLog,S$39,FALSE)))</f>
        <v>0</v>
      </c>
      <c r="T59" s="40">
        <f>SUM(IF(ISERROR(VLOOKUP($B59,Prog1!HourLog,T$39,FALSE)),0,VLOOKUP($B59,Prog1!HourLog,T$39,FALSE)),IF(ISERROR(VLOOKUP($B59,Prog2!HourLog,T$39,FALSE)),0,VLOOKUP($B59,Prog2!HourLog,T$39,FALSE)),IF(ISERROR(VLOOKUP($B59,Prog3!HourLog,T$39,FALSE)),0,VLOOKUP($B59,Prog3!HourLog,T$39,FALSE)),IF(ISERROR(VLOOKUP($B59,Prog4!HourLog,T$39,FALSE)),0,VLOOKUP($B59,Prog4!HourLog,T$39,FALSE)),IF(ISERROR(VLOOKUP($B59,Prog5!HourLog,T$39,FALSE)),0,VLOOKUP($B59,Prog5!HourLog,T$39,FALSE)))</f>
        <v>0</v>
      </c>
      <c r="U59" s="40">
        <f>SUM(IF(ISERROR(VLOOKUP($B59,Prog1!HourLog,U$39,FALSE)),0,VLOOKUP($B59,Prog1!HourLog,U$39,FALSE)),IF(ISERROR(VLOOKUP($B59,Prog2!HourLog,U$39,FALSE)),0,VLOOKUP($B59,Prog2!HourLog,U$39,FALSE)),IF(ISERROR(VLOOKUP($B59,Prog3!HourLog,U$39,FALSE)),0,VLOOKUP($B59,Prog3!HourLog,U$39,FALSE)),IF(ISERROR(VLOOKUP($B59,Prog4!HourLog,U$39,FALSE)),0,VLOOKUP($B59,Prog4!HourLog,U$39,FALSE)),IF(ISERROR(VLOOKUP($B59,Prog5!HourLog,U$39,FALSE)),0,VLOOKUP($B59,Prog5!HourLog,U$39,FALSE)))</f>
        <v>0</v>
      </c>
      <c r="V59" s="40">
        <f>SUM(IF(ISERROR(VLOOKUP($B59,Prog1!HourLog,V$39,FALSE)),0,VLOOKUP($B59,Prog1!HourLog,V$39,FALSE)),IF(ISERROR(VLOOKUP($B59,Prog2!HourLog,V$39,FALSE)),0,VLOOKUP($B59,Prog2!HourLog,V$39,FALSE)),IF(ISERROR(VLOOKUP($B59,Prog3!HourLog,V$39,FALSE)),0,VLOOKUP($B59,Prog3!HourLog,V$39,FALSE)),IF(ISERROR(VLOOKUP($B59,Prog4!HourLog,V$39,FALSE)),0,VLOOKUP($B59,Prog4!HourLog,V$39,FALSE)),IF(ISERROR(VLOOKUP($B59,Prog5!HourLog,V$39,FALSE)),0,VLOOKUP($B59,Prog5!HourLog,V$39,FALSE)))</f>
        <v>0</v>
      </c>
      <c r="W59" s="40">
        <f>SUM(IF(ISERROR(VLOOKUP($B59,Prog1!HourLog,W$39,FALSE)),0,VLOOKUP($B59,Prog1!HourLog,W$39,FALSE)),IF(ISERROR(VLOOKUP($B59,Prog2!HourLog,W$39,FALSE)),0,VLOOKUP($B59,Prog2!HourLog,W$39,FALSE)),IF(ISERROR(VLOOKUP($B59,Prog3!HourLog,W$39,FALSE)),0,VLOOKUP($B59,Prog3!HourLog,W$39,FALSE)),IF(ISERROR(VLOOKUP($B59,Prog4!HourLog,W$39,FALSE)),0,VLOOKUP($B59,Prog4!HourLog,W$39,FALSE)),IF(ISERROR(VLOOKUP($B59,Prog5!HourLog,W$39,FALSE)),0,VLOOKUP($B59,Prog5!HourLog,W$39,FALSE)))</f>
        <v>0</v>
      </c>
      <c r="X59" s="40">
        <f>SUM(IF(ISERROR(VLOOKUP($B59,Prog1!HourLog,X$39,FALSE)),0,VLOOKUP($B59,Prog1!HourLog,X$39,FALSE)),IF(ISERROR(VLOOKUP($B59,Prog2!HourLog,X$39,FALSE)),0,VLOOKUP($B59,Prog2!HourLog,X$39,FALSE)),IF(ISERROR(VLOOKUP($B59,Prog3!HourLog,X$39,FALSE)),0,VLOOKUP($B59,Prog3!HourLog,X$39,FALSE)),IF(ISERROR(VLOOKUP($B59,Prog4!HourLog,X$39,FALSE)),0,VLOOKUP($B59,Prog4!HourLog,X$39,FALSE)),IF(ISERROR(VLOOKUP($B59,Prog5!HourLog,X$39,FALSE)),0,VLOOKUP($B59,Prog5!HourLog,X$39,FALSE)))</f>
        <v>0</v>
      </c>
      <c r="Y59" s="40">
        <f>SUM(IF(ISERROR(VLOOKUP($B59,Prog1!HourLog,Y$39,FALSE)),0,VLOOKUP($B59,Prog1!HourLog,Y$39,FALSE)),IF(ISERROR(VLOOKUP($B59,Prog2!HourLog,Y$39,FALSE)),0,VLOOKUP($B59,Prog2!HourLog,Y$39,FALSE)),IF(ISERROR(VLOOKUP($B59,Prog3!HourLog,Y$39,FALSE)),0,VLOOKUP($B59,Prog3!HourLog,Y$39,FALSE)),IF(ISERROR(VLOOKUP($B59,Prog4!HourLog,Y$39,FALSE)),0,VLOOKUP($B59,Prog4!HourLog,Y$39,FALSE)),IF(ISERROR(VLOOKUP($B59,Prog5!HourLog,Y$39,FALSE)),0,VLOOKUP($B59,Prog5!HourLog,Y$39,FALSE)))</f>
        <v>0</v>
      </c>
      <c r="Z59" s="40">
        <f>SUM(IF(ISERROR(VLOOKUP($B59,Prog1!HourLog,Z$39,FALSE)),0,VLOOKUP($B59,Prog1!HourLog,Z$39,FALSE)),IF(ISERROR(VLOOKUP($B59,Prog2!HourLog,Z$39,FALSE)),0,VLOOKUP($B59,Prog2!HourLog,Z$39,FALSE)),IF(ISERROR(VLOOKUP($B59,Prog3!HourLog,Z$39,FALSE)),0,VLOOKUP($B59,Prog3!HourLog,Z$39,FALSE)),IF(ISERROR(VLOOKUP($B59,Prog4!HourLog,Z$39,FALSE)),0,VLOOKUP($B59,Prog4!HourLog,Z$39,FALSE)),IF(ISERROR(VLOOKUP($B59,Prog5!HourLog,Z$39,FALSE)),0,VLOOKUP($B59,Prog5!HourLog,Z$39,FALSE)))</f>
        <v>0</v>
      </c>
      <c r="AA59" s="62">
        <f t="shared" si="34"/>
        <v>0</v>
      </c>
    </row>
    <row r="60" spans="2:27" ht="12.75">
      <c r="B60" s="17">
        <f t="shared" si="33"/>
      </c>
      <c r="C60" s="40">
        <f>SUM(IF(ISERROR(VLOOKUP($B60,Prog1!HourLog,C$39,FALSE)),0,VLOOKUP($B60,Prog1!HourLog,C$39,FALSE)),IF(ISERROR(VLOOKUP($B60,Prog2!HourLog,C$39,FALSE)),0,VLOOKUP($B60,Prog2!HourLog,C$39,FALSE)),IF(ISERROR(VLOOKUP($B60,Prog3!HourLog,C$39,FALSE)),0,VLOOKUP($B60,Prog3!HourLog,C$39,FALSE)),IF(ISERROR(VLOOKUP($B60,Prog4!HourLog,C$39,FALSE)),0,VLOOKUP($B60,Prog4!HourLog,C$39,FALSE)),IF(ISERROR(VLOOKUP($B60,Prog5!HourLog,C$39,FALSE)),0,VLOOKUP($B60,Prog5!HourLog,C$39,FALSE)))</f>
        <v>0</v>
      </c>
      <c r="D60" s="40">
        <f>SUM(IF(ISERROR(VLOOKUP($B60,Prog1!HourLog,D$39,FALSE)),0,VLOOKUP($B60,Prog1!HourLog,D$39,FALSE)),IF(ISERROR(VLOOKUP($B60,Prog2!HourLog,D$39,FALSE)),0,VLOOKUP($B60,Prog2!HourLog,D$39,FALSE)),IF(ISERROR(VLOOKUP($B60,Prog3!HourLog,D$39,FALSE)),0,VLOOKUP($B60,Prog3!HourLog,D$39,FALSE)),IF(ISERROR(VLOOKUP($B60,Prog4!HourLog,D$39,FALSE)),0,VLOOKUP($B60,Prog4!HourLog,D$39,FALSE)),IF(ISERROR(VLOOKUP($B60,Prog5!HourLog,D$39,FALSE)),0,VLOOKUP($B60,Prog5!HourLog,D$39,FALSE)))</f>
        <v>0</v>
      </c>
      <c r="E60" s="40">
        <f>SUM(IF(ISERROR(VLOOKUP($B60,Prog1!HourLog,E$39,FALSE)),0,VLOOKUP($B60,Prog1!HourLog,E$39,FALSE)),IF(ISERROR(VLOOKUP($B60,Prog2!HourLog,E$39,FALSE)),0,VLOOKUP($B60,Prog2!HourLog,E$39,FALSE)),IF(ISERROR(VLOOKUP($B60,Prog3!HourLog,E$39,FALSE)),0,VLOOKUP($B60,Prog3!HourLog,E$39,FALSE)),IF(ISERROR(VLOOKUP($B60,Prog4!HourLog,E$39,FALSE)),0,VLOOKUP($B60,Prog4!HourLog,E$39,FALSE)),IF(ISERROR(VLOOKUP($B60,Prog5!HourLog,E$39,FALSE)),0,VLOOKUP($B60,Prog5!HourLog,E$39,FALSE)))</f>
        <v>0</v>
      </c>
      <c r="F60" s="40">
        <f>SUM(IF(ISERROR(VLOOKUP($B60,Prog1!HourLog,F$39,FALSE)),0,VLOOKUP($B60,Prog1!HourLog,F$39,FALSE)),IF(ISERROR(VLOOKUP($B60,Prog2!HourLog,F$39,FALSE)),0,VLOOKUP($B60,Prog2!HourLog,F$39,FALSE)),IF(ISERROR(VLOOKUP($B60,Prog3!HourLog,F$39,FALSE)),0,VLOOKUP($B60,Prog3!HourLog,F$39,FALSE)),IF(ISERROR(VLOOKUP($B60,Prog4!HourLog,F$39,FALSE)),0,VLOOKUP($B60,Prog4!HourLog,F$39,FALSE)),IF(ISERROR(VLOOKUP($B60,Prog5!HourLog,F$39,FALSE)),0,VLOOKUP($B60,Prog5!HourLog,F$39,FALSE)))</f>
        <v>0</v>
      </c>
      <c r="G60" s="40">
        <f>SUM(IF(ISERROR(VLOOKUP($B60,Prog1!HourLog,G$39,FALSE)),0,VLOOKUP($B60,Prog1!HourLog,G$39,FALSE)),IF(ISERROR(VLOOKUP($B60,Prog2!HourLog,G$39,FALSE)),0,VLOOKUP($B60,Prog2!HourLog,G$39,FALSE)),IF(ISERROR(VLOOKUP($B60,Prog3!HourLog,G$39,FALSE)),0,VLOOKUP($B60,Prog3!HourLog,G$39,FALSE)),IF(ISERROR(VLOOKUP($B60,Prog4!HourLog,G$39,FALSE)),0,VLOOKUP($B60,Prog4!HourLog,G$39,FALSE)),IF(ISERROR(VLOOKUP($B60,Prog5!HourLog,G$39,FALSE)),0,VLOOKUP($B60,Prog5!HourLog,G$39,FALSE)))</f>
        <v>0</v>
      </c>
      <c r="H60" s="40">
        <f>SUM(IF(ISERROR(VLOOKUP($B60,Prog1!HourLog,H$39,FALSE)),0,VLOOKUP($B60,Prog1!HourLog,H$39,FALSE)),IF(ISERROR(VLOOKUP($B60,Prog2!HourLog,H$39,FALSE)),0,VLOOKUP($B60,Prog2!HourLog,H$39,FALSE)),IF(ISERROR(VLOOKUP($B60,Prog3!HourLog,H$39,FALSE)),0,VLOOKUP($B60,Prog3!HourLog,H$39,FALSE)),IF(ISERROR(VLOOKUP($B60,Prog4!HourLog,H$39,FALSE)),0,VLOOKUP($B60,Prog4!HourLog,H$39,FALSE)),IF(ISERROR(VLOOKUP($B60,Prog5!HourLog,H$39,FALSE)),0,VLOOKUP($B60,Prog5!HourLog,H$39,FALSE)))</f>
        <v>0</v>
      </c>
      <c r="I60" s="40">
        <f>SUM(IF(ISERROR(VLOOKUP($B60,Prog1!HourLog,I$39,FALSE)),0,VLOOKUP($B60,Prog1!HourLog,I$39,FALSE)),IF(ISERROR(VLOOKUP($B60,Prog2!HourLog,I$39,FALSE)),0,VLOOKUP($B60,Prog2!HourLog,I$39,FALSE)),IF(ISERROR(VLOOKUP($B60,Prog3!HourLog,I$39,FALSE)),0,VLOOKUP($B60,Prog3!HourLog,I$39,FALSE)),IF(ISERROR(VLOOKUP($B60,Prog4!HourLog,I$39,FALSE)),0,VLOOKUP($B60,Prog4!HourLog,I$39,FALSE)),IF(ISERROR(VLOOKUP($B60,Prog5!HourLog,I$39,FALSE)),0,VLOOKUP($B60,Prog5!HourLog,I$39,FALSE)))</f>
        <v>0</v>
      </c>
      <c r="J60" s="40">
        <f>SUM(IF(ISERROR(VLOOKUP($B60,Prog1!HourLog,J$39,FALSE)),0,VLOOKUP($B60,Prog1!HourLog,J$39,FALSE)),IF(ISERROR(VLOOKUP($B60,Prog2!HourLog,J$39,FALSE)),0,VLOOKUP($B60,Prog2!HourLog,J$39,FALSE)),IF(ISERROR(VLOOKUP($B60,Prog3!HourLog,J$39,FALSE)),0,VLOOKUP($B60,Prog3!HourLog,J$39,FALSE)),IF(ISERROR(VLOOKUP($B60,Prog4!HourLog,J$39,FALSE)),0,VLOOKUP($B60,Prog4!HourLog,J$39,FALSE)),IF(ISERROR(VLOOKUP($B60,Prog5!HourLog,J$39,FALSE)),0,VLOOKUP($B60,Prog5!HourLog,J$39,FALSE)))</f>
        <v>0</v>
      </c>
      <c r="K60" s="40">
        <f>SUM(IF(ISERROR(VLOOKUP($B60,Prog1!HourLog,K$39,FALSE)),0,VLOOKUP($B60,Prog1!HourLog,K$39,FALSE)),IF(ISERROR(VLOOKUP($B60,Prog2!HourLog,K$39,FALSE)),0,VLOOKUP($B60,Prog2!HourLog,K$39,FALSE)),IF(ISERROR(VLOOKUP($B60,Prog3!HourLog,K$39,FALSE)),0,VLOOKUP($B60,Prog3!HourLog,K$39,FALSE)),IF(ISERROR(VLOOKUP($B60,Prog4!HourLog,K$39,FALSE)),0,VLOOKUP($B60,Prog4!HourLog,K$39,FALSE)),IF(ISERROR(VLOOKUP($B60,Prog5!HourLog,K$39,FALSE)),0,VLOOKUP($B60,Prog5!HourLog,K$39,FALSE)))</f>
        <v>0</v>
      </c>
      <c r="L60" s="40">
        <f>SUM(IF(ISERROR(VLOOKUP($B60,Prog1!HourLog,L$39,FALSE)),0,VLOOKUP($B60,Prog1!HourLog,L$39,FALSE)),IF(ISERROR(VLOOKUP($B60,Prog2!HourLog,L$39,FALSE)),0,VLOOKUP($B60,Prog2!HourLog,L$39,FALSE)),IF(ISERROR(VLOOKUP($B60,Prog3!HourLog,L$39,FALSE)),0,VLOOKUP($B60,Prog3!HourLog,L$39,FALSE)),IF(ISERROR(VLOOKUP($B60,Prog4!HourLog,L$39,FALSE)),0,VLOOKUP($B60,Prog4!HourLog,L$39,FALSE)),IF(ISERROR(VLOOKUP($B60,Prog5!HourLog,L$39,FALSE)),0,VLOOKUP($B60,Prog5!HourLog,L$39,FALSE)))</f>
        <v>0</v>
      </c>
      <c r="M60" s="40">
        <f>SUM(IF(ISERROR(VLOOKUP($B60,Prog1!HourLog,M$39,FALSE)),0,VLOOKUP($B60,Prog1!HourLog,M$39,FALSE)),IF(ISERROR(VLOOKUP($B60,Prog2!HourLog,M$39,FALSE)),0,VLOOKUP($B60,Prog2!HourLog,M$39,FALSE)),IF(ISERROR(VLOOKUP($B60,Prog3!HourLog,M$39,FALSE)),0,VLOOKUP($B60,Prog3!HourLog,M$39,FALSE)),IF(ISERROR(VLOOKUP($B60,Prog4!HourLog,M$39,FALSE)),0,VLOOKUP($B60,Prog4!HourLog,M$39,FALSE)),IF(ISERROR(VLOOKUP($B60,Prog5!HourLog,M$39,FALSE)),0,VLOOKUP($B60,Prog5!HourLog,M$39,FALSE)))</f>
        <v>0</v>
      </c>
      <c r="N60" s="40">
        <f>SUM(IF(ISERROR(VLOOKUP($B60,Prog1!HourLog,N$39,FALSE)),0,VLOOKUP($B60,Prog1!HourLog,N$39,FALSE)),IF(ISERROR(VLOOKUP($B60,Prog2!HourLog,N$39,FALSE)),0,VLOOKUP($B60,Prog2!HourLog,N$39,FALSE)),IF(ISERROR(VLOOKUP($B60,Prog3!HourLog,N$39,FALSE)),0,VLOOKUP($B60,Prog3!HourLog,N$39,FALSE)),IF(ISERROR(VLOOKUP($B60,Prog4!HourLog,N$39,FALSE)),0,VLOOKUP($B60,Prog4!HourLog,N$39,FALSE)),IF(ISERROR(VLOOKUP($B60,Prog5!HourLog,N$39,FALSE)),0,VLOOKUP($B60,Prog5!HourLog,N$39,FALSE)))</f>
        <v>0</v>
      </c>
      <c r="O60" s="40">
        <f>SUM(IF(ISERROR(VLOOKUP($B60,Prog1!HourLog,O$39,FALSE)),0,VLOOKUP($B60,Prog1!HourLog,O$39,FALSE)),IF(ISERROR(VLOOKUP($B60,Prog2!HourLog,O$39,FALSE)),0,VLOOKUP($B60,Prog2!HourLog,O$39,FALSE)),IF(ISERROR(VLOOKUP($B60,Prog3!HourLog,O$39,FALSE)),0,VLOOKUP($B60,Prog3!HourLog,O$39,FALSE)),IF(ISERROR(VLOOKUP($B60,Prog4!HourLog,O$39,FALSE)),0,VLOOKUP($B60,Prog4!HourLog,O$39,FALSE)),IF(ISERROR(VLOOKUP($B60,Prog5!HourLog,O$39,FALSE)),0,VLOOKUP($B60,Prog5!HourLog,O$39,FALSE)))</f>
        <v>0</v>
      </c>
      <c r="P60" s="40">
        <f>SUM(IF(ISERROR(VLOOKUP($B60,Prog1!HourLog,P$39,FALSE)),0,VLOOKUP($B60,Prog1!HourLog,P$39,FALSE)),IF(ISERROR(VLOOKUP($B60,Prog2!HourLog,P$39,FALSE)),0,VLOOKUP($B60,Prog2!HourLog,P$39,FALSE)),IF(ISERROR(VLOOKUP($B60,Prog3!HourLog,P$39,FALSE)),0,VLOOKUP($B60,Prog3!HourLog,P$39,FALSE)),IF(ISERROR(VLOOKUP($B60,Prog4!HourLog,P$39,FALSE)),0,VLOOKUP($B60,Prog4!HourLog,P$39,FALSE)),IF(ISERROR(VLOOKUP($B60,Prog5!HourLog,P$39,FALSE)),0,VLOOKUP($B60,Prog5!HourLog,P$39,FALSE)))</f>
        <v>0</v>
      </c>
      <c r="Q60" s="40">
        <f>SUM(IF(ISERROR(VLOOKUP($B60,Prog1!HourLog,Q$39,FALSE)),0,VLOOKUP($B60,Prog1!HourLog,Q$39,FALSE)),IF(ISERROR(VLOOKUP($B60,Prog2!HourLog,Q$39,FALSE)),0,VLOOKUP($B60,Prog2!HourLog,Q$39,FALSE)),IF(ISERROR(VLOOKUP($B60,Prog3!HourLog,Q$39,FALSE)),0,VLOOKUP($B60,Prog3!HourLog,Q$39,FALSE)),IF(ISERROR(VLOOKUP($B60,Prog4!HourLog,Q$39,FALSE)),0,VLOOKUP($B60,Prog4!HourLog,Q$39,FALSE)),IF(ISERROR(VLOOKUP($B60,Prog5!HourLog,Q$39,FALSE)),0,VLOOKUP($B60,Prog5!HourLog,Q$39,FALSE)))</f>
        <v>0</v>
      </c>
      <c r="R60" s="40">
        <f>SUM(IF(ISERROR(VLOOKUP($B60,Prog1!HourLog,R$39,FALSE)),0,VLOOKUP($B60,Prog1!HourLog,R$39,FALSE)),IF(ISERROR(VLOOKUP($B60,Prog2!HourLog,R$39,FALSE)),0,VLOOKUP($B60,Prog2!HourLog,R$39,FALSE)),IF(ISERROR(VLOOKUP($B60,Prog3!HourLog,R$39,FALSE)),0,VLOOKUP($B60,Prog3!HourLog,R$39,FALSE)),IF(ISERROR(VLOOKUP($B60,Prog4!HourLog,R$39,FALSE)),0,VLOOKUP($B60,Prog4!HourLog,R$39,FALSE)),IF(ISERROR(VLOOKUP($B60,Prog5!HourLog,R$39,FALSE)),0,VLOOKUP($B60,Prog5!HourLog,R$39,FALSE)))</f>
        <v>0</v>
      </c>
      <c r="S60" s="40">
        <f>SUM(IF(ISERROR(VLOOKUP($B60,Prog1!HourLog,S$39,FALSE)),0,VLOOKUP($B60,Prog1!HourLog,S$39,FALSE)),IF(ISERROR(VLOOKUP($B60,Prog2!HourLog,S$39,FALSE)),0,VLOOKUP($B60,Prog2!HourLog,S$39,FALSE)),IF(ISERROR(VLOOKUP($B60,Prog3!HourLog,S$39,FALSE)),0,VLOOKUP($B60,Prog3!HourLog,S$39,FALSE)),IF(ISERROR(VLOOKUP($B60,Prog4!HourLog,S$39,FALSE)),0,VLOOKUP($B60,Prog4!HourLog,S$39,FALSE)),IF(ISERROR(VLOOKUP($B60,Prog5!HourLog,S$39,FALSE)),0,VLOOKUP($B60,Prog5!HourLog,S$39,FALSE)))</f>
        <v>0</v>
      </c>
      <c r="T60" s="40">
        <f>SUM(IF(ISERROR(VLOOKUP($B60,Prog1!HourLog,T$39,FALSE)),0,VLOOKUP($B60,Prog1!HourLog,T$39,FALSE)),IF(ISERROR(VLOOKUP($B60,Prog2!HourLog,T$39,FALSE)),0,VLOOKUP($B60,Prog2!HourLog,T$39,FALSE)),IF(ISERROR(VLOOKUP($B60,Prog3!HourLog,T$39,FALSE)),0,VLOOKUP($B60,Prog3!HourLog,T$39,FALSE)),IF(ISERROR(VLOOKUP($B60,Prog4!HourLog,T$39,FALSE)),0,VLOOKUP($B60,Prog4!HourLog,T$39,FALSE)),IF(ISERROR(VLOOKUP($B60,Prog5!HourLog,T$39,FALSE)),0,VLOOKUP($B60,Prog5!HourLog,T$39,FALSE)))</f>
        <v>0</v>
      </c>
      <c r="U60" s="40">
        <f>SUM(IF(ISERROR(VLOOKUP($B60,Prog1!HourLog,U$39,FALSE)),0,VLOOKUP($B60,Prog1!HourLog,U$39,FALSE)),IF(ISERROR(VLOOKUP($B60,Prog2!HourLog,U$39,FALSE)),0,VLOOKUP($B60,Prog2!HourLog,U$39,FALSE)),IF(ISERROR(VLOOKUP($B60,Prog3!HourLog,U$39,FALSE)),0,VLOOKUP($B60,Prog3!HourLog,U$39,FALSE)),IF(ISERROR(VLOOKUP($B60,Prog4!HourLog,U$39,FALSE)),0,VLOOKUP($B60,Prog4!HourLog,U$39,FALSE)),IF(ISERROR(VLOOKUP($B60,Prog5!HourLog,U$39,FALSE)),0,VLOOKUP($B60,Prog5!HourLog,U$39,FALSE)))</f>
        <v>0</v>
      </c>
      <c r="V60" s="40">
        <f>SUM(IF(ISERROR(VLOOKUP($B60,Prog1!HourLog,V$39,FALSE)),0,VLOOKUP($B60,Prog1!HourLog,V$39,FALSE)),IF(ISERROR(VLOOKUP($B60,Prog2!HourLog,V$39,FALSE)),0,VLOOKUP($B60,Prog2!HourLog,V$39,FALSE)),IF(ISERROR(VLOOKUP($B60,Prog3!HourLog,V$39,FALSE)),0,VLOOKUP($B60,Prog3!HourLog,V$39,FALSE)),IF(ISERROR(VLOOKUP($B60,Prog4!HourLog,V$39,FALSE)),0,VLOOKUP($B60,Prog4!HourLog,V$39,FALSE)),IF(ISERROR(VLOOKUP($B60,Prog5!HourLog,V$39,FALSE)),0,VLOOKUP($B60,Prog5!HourLog,V$39,FALSE)))</f>
        <v>0</v>
      </c>
      <c r="W60" s="40">
        <f>SUM(IF(ISERROR(VLOOKUP($B60,Prog1!HourLog,W$39,FALSE)),0,VLOOKUP($B60,Prog1!HourLog,W$39,FALSE)),IF(ISERROR(VLOOKUP($B60,Prog2!HourLog,W$39,FALSE)),0,VLOOKUP($B60,Prog2!HourLog,W$39,FALSE)),IF(ISERROR(VLOOKUP($B60,Prog3!HourLog,W$39,FALSE)),0,VLOOKUP($B60,Prog3!HourLog,W$39,FALSE)),IF(ISERROR(VLOOKUP($B60,Prog4!HourLog,W$39,FALSE)),0,VLOOKUP($B60,Prog4!HourLog,W$39,FALSE)),IF(ISERROR(VLOOKUP($B60,Prog5!HourLog,W$39,FALSE)),0,VLOOKUP($B60,Prog5!HourLog,W$39,FALSE)))</f>
        <v>0</v>
      </c>
      <c r="X60" s="40">
        <f>SUM(IF(ISERROR(VLOOKUP($B60,Prog1!HourLog,X$39,FALSE)),0,VLOOKUP($B60,Prog1!HourLog,X$39,FALSE)),IF(ISERROR(VLOOKUP($B60,Prog2!HourLog,X$39,FALSE)),0,VLOOKUP($B60,Prog2!HourLog,X$39,FALSE)),IF(ISERROR(VLOOKUP($B60,Prog3!HourLog,X$39,FALSE)),0,VLOOKUP($B60,Prog3!HourLog,X$39,FALSE)),IF(ISERROR(VLOOKUP($B60,Prog4!HourLog,X$39,FALSE)),0,VLOOKUP($B60,Prog4!HourLog,X$39,FALSE)),IF(ISERROR(VLOOKUP($B60,Prog5!HourLog,X$39,FALSE)),0,VLOOKUP($B60,Prog5!HourLog,X$39,FALSE)))</f>
        <v>0</v>
      </c>
      <c r="Y60" s="40">
        <f>SUM(IF(ISERROR(VLOOKUP($B60,Prog1!HourLog,Y$39,FALSE)),0,VLOOKUP($B60,Prog1!HourLog,Y$39,FALSE)),IF(ISERROR(VLOOKUP($B60,Prog2!HourLog,Y$39,FALSE)),0,VLOOKUP($B60,Prog2!HourLog,Y$39,FALSE)),IF(ISERROR(VLOOKUP($B60,Prog3!HourLog,Y$39,FALSE)),0,VLOOKUP($B60,Prog3!HourLog,Y$39,FALSE)),IF(ISERROR(VLOOKUP($B60,Prog4!HourLog,Y$39,FALSE)),0,VLOOKUP($B60,Prog4!HourLog,Y$39,FALSE)),IF(ISERROR(VLOOKUP($B60,Prog5!HourLog,Y$39,FALSE)),0,VLOOKUP($B60,Prog5!HourLog,Y$39,FALSE)))</f>
        <v>0</v>
      </c>
      <c r="Z60" s="40">
        <f>SUM(IF(ISERROR(VLOOKUP($B60,Prog1!HourLog,Z$39,FALSE)),0,VLOOKUP($B60,Prog1!HourLog,Z$39,FALSE)),IF(ISERROR(VLOOKUP($B60,Prog2!HourLog,Z$39,FALSE)),0,VLOOKUP($B60,Prog2!HourLog,Z$39,FALSE)),IF(ISERROR(VLOOKUP($B60,Prog3!HourLog,Z$39,FALSE)),0,VLOOKUP($B60,Prog3!HourLog,Z$39,FALSE)),IF(ISERROR(VLOOKUP($B60,Prog4!HourLog,Z$39,FALSE)),0,VLOOKUP($B60,Prog4!HourLog,Z$39,FALSE)),IF(ISERROR(VLOOKUP($B60,Prog5!HourLog,Z$39,FALSE)),0,VLOOKUP($B60,Prog5!HourLog,Z$39,FALSE)))</f>
        <v>0</v>
      </c>
      <c r="AA60" s="62">
        <f t="shared" si="34"/>
        <v>0</v>
      </c>
    </row>
    <row r="61" spans="2:27" ht="12.75">
      <c r="B61" s="17">
        <f t="shared" si="33"/>
      </c>
      <c r="C61" s="40">
        <f>SUM(IF(ISERROR(VLOOKUP($B61,Prog1!HourLog,C$39,FALSE)),0,VLOOKUP($B61,Prog1!HourLog,C$39,FALSE)),IF(ISERROR(VLOOKUP($B61,Prog2!HourLog,C$39,FALSE)),0,VLOOKUP($B61,Prog2!HourLog,C$39,FALSE)),IF(ISERROR(VLOOKUP($B61,Prog3!HourLog,C$39,FALSE)),0,VLOOKUP($B61,Prog3!HourLog,C$39,FALSE)),IF(ISERROR(VLOOKUP($B61,Prog4!HourLog,C$39,FALSE)),0,VLOOKUP($B61,Prog4!HourLog,C$39,FALSE)),IF(ISERROR(VLOOKUP($B61,Prog5!HourLog,C$39,FALSE)),0,VLOOKUP($B61,Prog5!HourLog,C$39,FALSE)))</f>
        <v>0</v>
      </c>
      <c r="D61" s="40">
        <f>SUM(IF(ISERROR(VLOOKUP($B61,Prog1!HourLog,D$39,FALSE)),0,VLOOKUP($B61,Prog1!HourLog,D$39,FALSE)),IF(ISERROR(VLOOKUP($B61,Prog2!HourLog,D$39,FALSE)),0,VLOOKUP($B61,Prog2!HourLog,D$39,FALSE)),IF(ISERROR(VLOOKUP($B61,Prog3!HourLog,D$39,FALSE)),0,VLOOKUP($B61,Prog3!HourLog,D$39,FALSE)),IF(ISERROR(VLOOKUP($B61,Prog4!HourLog,D$39,FALSE)),0,VLOOKUP($B61,Prog4!HourLog,D$39,FALSE)),IF(ISERROR(VLOOKUP($B61,Prog5!HourLog,D$39,FALSE)),0,VLOOKUP($B61,Prog5!HourLog,D$39,FALSE)))</f>
        <v>0</v>
      </c>
      <c r="E61" s="40">
        <f>SUM(IF(ISERROR(VLOOKUP($B61,Prog1!HourLog,E$39,FALSE)),0,VLOOKUP($B61,Prog1!HourLog,E$39,FALSE)),IF(ISERROR(VLOOKUP($B61,Prog2!HourLog,E$39,FALSE)),0,VLOOKUP($B61,Prog2!HourLog,E$39,FALSE)),IF(ISERROR(VLOOKUP($B61,Prog3!HourLog,E$39,FALSE)),0,VLOOKUP($B61,Prog3!HourLog,E$39,FALSE)),IF(ISERROR(VLOOKUP($B61,Prog4!HourLog,E$39,FALSE)),0,VLOOKUP($B61,Prog4!HourLog,E$39,FALSE)),IF(ISERROR(VLOOKUP($B61,Prog5!HourLog,E$39,FALSE)),0,VLOOKUP($B61,Prog5!HourLog,E$39,FALSE)))</f>
        <v>0</v>
      </c>
      <c r="F61" s="40">
        <f>SUM(IF(ISERROR(VLOOKUP($B61,Prog1!HourLog,F$39,FALSE)),0,VLOOKUP($B61,Prog1!HourLog,F$39,FALSE)),IF(ISERROR(VLOOKUP($B61,Prog2!HourLog,F$39,FALSE)),0,VLOOKUP($B61,Prog2!HourLog,F$39,FALSE)),IF(ISERROR(VLOOKUP($B61,Prog3!HourLog,F$39,FALSE)),0,VLOOKUP($B61,Prog3!HourLog,F$39,FALSE)),IF(ISERROR(VLOOKUP($B61,Prog4!HourLog,F$39,FALSE)),0,VLOOKUP($B61,Prog4!HourLog,F$39,FALSE)),IF(ISERROR(VLOOKUP($B61,Prog5!HourLog,F$39,FALSE)),0,VLOOKUP($B61,Prog5!HourLog,F$39,FALSE)))</f>
        <v>0</v>
      </c>
      <c r="G61" s="40">
        <f>SUM(IF(ISERROR(VLOOKUP($B61,Prog1!HourLog,G$39,FALSE)),0,VLOOKUP($B61,Prog1!HourLog,G$39,FALSE)),IF(ISERROR(VLOOKUP($B61,Prog2!HourLog,G$39,FALSE)),0,VLOOKUP($B61,Prog2!HourLog,G$39,FALSE)),IF(ISERROR(VLOOKUP($B61,Prog3!HourLog,G$39,FALSE)),0,VLOOKUP($B61,Prog3!HourLog,G$39,FALSE)),IF(ISERROR(VLOOKUP($B61,Prog4!HourLog,G$39,FALSE)),0,VLOOKUP($B61,Prog4!HourLog,G$39,FALSE)),IF(ISERROR(VLOOKUP($B61,Prog5!HourLog,G$39,FALSE)),0,VLOOKUP($B61,Prog5!HourLog,G$39,FALSE)))</f>
        <v>0</v>
      </c>
      <c r="H61" s="40">
        <f>SUM(IF(ISERROR(VLOOKUP($B61,Prog1!HourLog,H$39,FALSE)),0,VLOOKUP($B61,Prog1!HourLog,H$39,FALSE)),IF(ISERROR(VLOOKUP($B61,Prog2!HourLog,H$39,FALSE)),0,VLOOKUP($B61,Prog2!HourLog,H$39,FALSE)),IF(ISERROR(VLOOKUP($B61,Prog3!HourLog,H$39,FALSE)),0,VLOOKUP($B61,Prog3!HourLog,H$39,FALSE)),IF(ISERROR(VLOOKUP($B61,Prog4!HourLog,H$39,FALSE)),0,VLOOKUP($B61,Prog4!HourLog,H$39,FALSE)),IF(ISERROR(VLOOKUP($B61,Prog5!HourLog,H$39,FALSE)),0,VLOOKUP($B61,Prog5!HourLog,H$39,FALSE)))</f>
        <v>0</v>
      </c>
      <c r="I61" s="40">
        <f>SUM(IF(ISERROR(VLOOKUP($B61,Prog1!HourLog,I$39,FALSE)),0,VLOOKUP($B61,Prog1!HourLog,I$39,FALSE)),IF(ISERROR(VLOOKUP($B61,Prog2!HourLog,I$39,FALSE)),0,VLOOKUP($B61,Prog2!HourLog,I$39,FALSE)),IF(ISERROR(VLOOKUP($B61,Prog3!HourLog,I$39,FALSE)),0,VLOOKUP($B61,Prog3!HourLog,I$39,FALSE)),IF(ISERROR(VLOOKUP($B61,Prog4!HourLog,I$39,FALSE)),0,VLOOKUP($B61,Prog4!HourLog,I$39,FALSE)),IF(ISERROR(VLOOKUP($B61,Prog5!HourLog,I$39,FALSE)),0,VLOOKUP($B61,Prog5!HourLog,I$39,FALSE)))</f>
        <v>0</v>
      </c>
      <c r="J61" s="40">
        <f>SUM(IF(ISERROR(VLOOKUP($B61,Prog1!HourLog,J$39,FALSE)),0,VLOOKUP($B61,Prog1!HourLog,J$39,FALSE)),IF(ISERROR(VLOOKUP($B61,Prog2!HourLog,J$39,FALSE)),0,VLOOKUP($B61,Prog2!HourLog,J$39,FALSE)),IF(ISERROR(VLOOKUP($B61,Prog3!HourLog,J$39,FALSE)),0,VLOOKUP($B61,Prog3!HourLog,J$39,FALSE)),IF(ISERROR(VLOOKUP($B61,Prog4!HourLog,J$39,FALSE)),0,VLOOKUP($B61,Prog4!HourLog,J$39,FALSE)),IF(ISERROR(VLOOKUP($B61,Prog5!HourLog,J$39,FALSE)),0,VLOOKUP($B61,Prog5!HourLog,J$39,FALSE)))</f>
        <v>0</v>
      </c>
      <c r="K61" s="40">
        <f>SUM(IF(ISERROR(VLOOKUP($B61,Prog1!HourLog,K$39,FALSE)),0,VLOOKUP($B61,Prog1!HourLog,K$39,FALSE)),IF(ISERROR(VLOOKUP($B61,Prog2!HourLog,K$39,FALSE)),0,VLOOKUP($B61,Prog2!HourLog,K$39,FALSE)),IF(ISERROR(VLOOKUP($B61,Prog3!HourLog,K$39,FALSE)),0,VLOOKUP($B61,Prog3!HourLog,K$39,FALSE)),IF(ISERROR(VLOOKUP($B61,Prog4!HourLog,K$39,FALSE)),0,VLOOKUP($B61,Prog4!HourLog,K$39,FALSE)),IF(ISERROR(VLOOKUP($B61,Prog5!HourLog,K$39,FALSE)),0,VLOOKUP($B61,Prog5!HourLog,K$39,FALSE)))</f>
        <v>0</v>
      </c>
      <c r="L61" s="40">
        <f>SUM(IF(ISERROR(VLOOKUP($B61,Prog1!HourLog,L$39,FALSE)),0,VLOOKUP($B61,Prog1!HourLog,L$39,FALSE)),IF(ISERROR(VLOOKUP($B61,Prog2!HourLog,L$39,FALSE)),0,VLOOKUP($B61,Prog2!HourLog,L$39,FALSE)),IF(ISERROR(VLOOKUP($B61,Prog3!HourLog,L$39,FALSE)),0,VLOOKUP($B61,Prog3!HourLog,L$39,FALSE)),IF(ISERROR(VLOOKUP($B61,Prog4!HourLog,L$39,FALSE)),0,VLOOKUP($B61,Prog4!HourLog,L$39,FALSE)),IF(ISERROR(VLOOKUP($B61,Prog5!HourLog,L$39,FALSE)),0,VLOOKUP($B61,Prog5!HourLog,L$39,FALSE)))</f>
        <v>0</v>
      </c>
      <c r="M61" s="40">
        <f>SUM(IF(ISERROR(VLOOKUP($B61,Prog1!HourLog,M$39,FALSE)),0,VLOOKUP($B61,Prog1!HourLog,M$39,FALSE)),IF(ISERROR(VLOOKUP($B61,Prog2!HourLog,M$39,FALSE)),0,VLOOKUP($B61,Prog2!HourLog,M$39,FALSE)),IF(ISERROR(VLOOKUP($B61,Prog3!HourLog,M$39,FALSE)),0,VLOOKUP($B61,Prog3!HourLog,M$39,FALSE)),IF(ISERROR(VLOOKUP($B61,Prog4!HourLog,M$39,FALSE)),0,VLOOKUP($B61,Prog4!HourLog,M$39,FALSE)),IF(ISERROR(VLOOKUP($B61,Prog5!HourLog,M$39,FALSE)),0,VLOOKUP($B61,Prog5!HourLog,M$39,FALSE)))</f>
        <v>0</v>
      </c>
      <c r="N61" s="40">
        <f>SUM(IF(ISERROR(VLOOKUP($B61,Prog1!HourLog,N$39,FALSE)),0,VLOOKUP($B61,Prog1!HourLog,N$39,FALSE)),IF(ISERROR(VLOOKUP($B61,Prog2!HourLog,N$39,FALSE)),0,VLOOKUP($B61,Prog2!HourLog,N$39,FALSE)),IF(ISERROR(VLOOKUP($B61,Prog3!HourLog,N$39,FALSE)),0,VLOOKUP($B61,Prog3!HourLog,N$39,FALSE)),IF(ISERROR(VLOOKUP($B61,Prog4!HourLog,N$39,FALSE)),0,VLOOKUP($B61,Prog4!HourLog,N$39,FALSE)),IF(ISERROR(VLOOKUP($B61,Prog5!HourLog,N$39,FALSE)),0,VLOOKUP($B61,Prog5!HourLog,N$39,FALSE)))</f>
        <v>0</v>
      </c>
      <c r="O61" s="40">
        <f>SUM(IF(ISERROR(VLOOKUP($B61,Prog1!HourLog,O$39,FALSE)),0,VLOOKUP($B61,Prog1!HourLog,O$39,FALSE)),IF(ISERROR(VLOOKUP($B61,Prog2!HourLog,O$39,FALSE)),0,VLOOKUP($B61,Prog2!HourLog,O$39,FALSE)),IF(ISERROR(VLOOKUP($B61,Prog3!HourLog,O$39,FALSE)),0,VLOOKUP($B61,Prog3!HourLog,O$39,FALSE)),IF(ISERROR(VLOOKUP($B61,Prog4!HourLog,O$39,FALSE)),0,VLOOKUP($B61,Prog4!HourLog,O$39,FALSE)),IF(ISERROR(VLOOKUP($B61,Prog5!HourLog,O$39,FALSE)),0,VLOOKUP($B61,Prog5!HourLog,O$39,FALSE)))</f>
        <v>0</v>
      </c>
      <c r="P61" s="40">
        <f>SUM(IF(ISERROR(VLOOKUP($B61,Prog1!HourLog,P$39,FALSE)),0,VLOOKUP($B61,Prog1!HourLog,P$39,FALSE)),IF(ISERROR(VLOOKUP($B61,Prog2!HourLog,P$39,FALSE)),0,VLOOKUP($B61,Prog2!HourLog,P$39,FALSE)),IF(ISERROR(VLOOKUP($B61,Prog3!HourLog,P$39,FALSE)),0,VLOOKUP($B61,Prog3!HourLog,P$39,FALSE)),IF(ISERROR(VLOOKUP($B61,Prog4!HourLog,P$39,FALSE)),0,VLOOKUP($B61,Prog4!HourLog,P$39,FALSE)),IF(ISERROR(VLOOKUP($B61,Prog5!HourLog,P$39,FALSE)),0,VLOOKUP($B61,Prog5!HourLog,P$39,FALSE)))</f>
        <v>0</v>
      </c>
      <c r="Q61" s="40">
        <f>SUM(IF(ISERROR(VLOOKUP($B61,Prog1!HourLog,Q$39,FALSE)),0,VLOOKUP($B61,Prog1!HourLog,Q$39,FALSE)),IF(ISERROR(VLOOKUP($B61,Prog2!HourLog,Q$39,FALSE)),0,VLOOKUP($B61,Prog2!HourLog,Q$39,FALSE)),IF(ISERROR(VLOOKUP($B61,Prog3!HourLog,Q$39,FALSE)),0,VLOOKUP($B61,Prog3!HourLog,Q$39,FALSE)),IF(ISERROR(VLOOKUP($B61,Prog4!HourLog,Q$39,FALSE)),0,VLOOKUP($B61,Prog4!HourLog,Q$39,FALSE)),IF(ISERROR(VLOOKUP($B61,Prog5!HourLog,Q$39,FALSE)),0,VLOOKUP($B61,Prog5!HourLog,Q$39,FALSE)))</f>
        <v>0</v>
      </c>
      <c r="R61" s="40">
        <f>SUM(IF(ISERROR(VLOOKUP($B61,Prog1!HourLog,R$39,FALSE)),0,VLOOKUP($B61,Prog1!HourLog,R$39,FALSE)),IF(ISERROR(VLOOKUP($B61,Prog2!HourLog,R$39,FALSE)),0,VLOOKUP($B61,Prog2!HourLog,R$39,FALSE)),IF(ISERROR(VLOOKUP($B61,Prog3!HourLog,R$39,FALSE)),0,VLOOKUP($B61,Prog3!HourLog,R$39,FALSE)),IF(ISERROR(VLOOKUP($B61,Prog4!HourLog,R$39,FALSE)),0,VLOOKUP($B61,Prog4!HourLog,R$39,FALSE)),IF(ISERROR(VLOOKUP($B61,Prog5!HourLog,R$39,FALSE)),0,VLOOKUP($B61,Prog5!HourLog,R$39,FALSE)))</f>
        <v>0</v>
      </c>
      <c r="S61" s="40">
        <f>SUM(IF(ISERROR(VLOOKUP($B61,Prog1!HourLog,S$39,FALSE)),0,VLOOKUP($B61,Prog1!HourLog,S$39,FALSE)),IF(ISERROR(VLOOKUP($B61,Prog2!HourLog,S$39,FALSE)),0,VLOOKUP($B61,Prog2!HourLog,S$39,FALSE)),IF(ISERROR(VLOOKUP($B61,Prog3!HourLog,S$39,FALSE)),0,VLOOKUP($B61,Prog3!HourLog,S$39,FALSE)),IF(ISERROR(VLOOKUP($B61,Prog4!HourLog,S$39,FALSE)),0,VLOOKUP($B61,Prog4!HourLog,S$39,FALSE)),IF(ISERROR(VLOOKUP($B61,Prog5!HourLog,S$39,FALSE)),0,VLOOKUP($B61,Prog5!HourLog,S$39,FALSE)))</f>
        <v>0</v>
      </c>
      <c r="T61" s="40">
        <f>SUM(IF(ISERROR(VLOOKUP($B61,Prog1!HourLog,T$39,FALSE)),0,VLOOKUP($B61,Prog1!HourLog,T$39,FALSE)),IF(ISERROR(VLOOKUP($B61,Prog2!HourLog,T$39,FALSE)),0,VLOOKUP($B61,Prog2!HourLog,T$39,FALSE)),IF(ISERROR(VLOOKUP($B61,Prog3!HourLog,T$39,FALSE)),0,VLOOKUP($B61,Prog3!HourLog,T$39,FALSE)),IF(ISERROR(VLOOKUP($B61,Prog4!HourLog,T$39,FALSE)),0,VLOOKUP($B61,Prog4!HourLog,T$39,FALSE)),IF(ISERROR(VLOOKUP($B61,Prog5!HourLog,T$39,FALSE)),0,VLOOKUP($B61,Prog5!HourLog,T$39,FALSE)))</f>
        <v>0</v>
      </c>
      <c r="U61" s="40">
        <f>SUM(IF(ISERROR(VLOOKUP($B61,Prog1!HourLog,U$39,FALSE)),0,VLOOKUP($B61,Prog1!HourLog,U$39,FALSE)),IF(ISERROR(VLOOKUP($B61,Prog2!HourLog,U$39,FALSE)),0,VLOOKUP($B61,Prog2!HourLog,U$39,FALSE)),IF(ISERROR(VLOOKUP($B61,Prog3!HourLog,U$39,FALSE)),0,VLOOKUP($B61,Prog3!HourLog,U$39,FALSE)),IF(ISERROR(VLOOKUP($B61,Prog4!HourLog,U$39,FALSE)),0,VLOOKUP($B61,Prog4!HourLog,U$39,FALSE)),IF(ISERROR(VLOOKUP($B61,Prog5!HourLog,U$39,FALSE)),0,VLOOKUP($B61,Prog5!HourLog,U$39,FALSE)))</f>
        <v>0</v>
      </c>
      <c r="V61" s="40">
        <f>SUM(IF(ISERROR(VLOOKUP($B61,Prog1!HourLog,V$39,FALSE)),0,VLOOKUP($B61,Prog1!HourLog,V$39,FALSE)),IF(ISERROR(VLOOKUP($B61,Prog2!HourLog,V$39,FALSE)),0,VLOOKUP($B61,Prog2!HourLog,V$39,FALSE)),IF(ISERROR(VLOOKUP($B61,Prog3!HourLog,V$39,FALSE)),0,VLOOKUP($B61,Prog3!HourLog,V$39,FALSE)),IF(ISERROR(VLOOKUP($B61,Prog4!HourLog,V$39,FALSE)),0,VLOOKUP($B61,Prog4!HourLog,V$39,FALSE)),IF(ISERROR(VLOOKUP($B61,Prog5!HourLog,V$39,FALSE)),0,VLOOKUP($B61,Prog5!HourLog,V$39,FALSE)))</f>
        <v>0</v>
      </c>
      <c r="W61" s="40">
        <f>SUM(IF(ISERROR(VLOOKUP($B61,Prog1!HourLog,W$39,FALSE)),0,VLOOKUP($B61,Prog1!HourLog,W$39,FALSE)),IF(ISERROR(VLOOKUP($B61,Prog2!HourLog,W$39,FALSE)),0,VLOOKUP($B61,Prog2!HourLog,W$39,FALSE)),IF(ISERROR(VLOOKUP($B61,Prog3!HourLog,W$39,FALSE)),0,VLOOKUP($B61,Prog3!HourLog,W$39,FALSE)),IF(ISERROR(VLOOKUP($B61,Prog4!HourLog,W$39,FALSE)),0,VLOOKUP($B61,Prog4!HourLog,W$39,FALSE)),IF(ISERROR(VLOOKUP($B61,Prog5!HourLog,W$39,FALSE)),0,VLOOKUP($B61,Prog5!HourLog,W$39,FALSE)))</f>
        <v>0</v>
      </c>
      <c r="X61" s="40">
        <f>SUM(IF(ISERROR(VLOOKUP($B61,Prog1!HourLog,X$39,FALSE)),0,VLOOKUP($B61,Prog1!HourLog,X$39,FALSE)),IF(ISERROR(VLOOKUP($B61,Prog2!HourLog,X$39,FALSE)),0,VLOOKUP($B61,Prog2!HourLog,X$39,FALSE)),IF(ISERROR(VLOOKUP($B61,Prog3!HourLog,X$39,FALSE)),0,VLOOKUP($B61,Prog3!HourLog,X$39,FALSE)),IF(ISERROR(VLOOKUP($B61,Prog4!HourLog,X$39,FALSE)),0,VLOOKUP($B61,Prog4!HourLog,X$39,FALSE)),IF(ISERROR(VLOOKUP($B61,Prog5!HourLog,X$39,FALSE)),0,VLOOKUP($B61,Prog5!HourLog,X$39,FALSE)))</f>
        <v>0</v>
      </c>
      <c r="Y61" s="40">
        <f>SUM(IF(ISERROR(VLOOKUP($B61,Prog1!HourLog,Y$39,FALSE)),0,VLOOKUP($B61,Prog1!HourLog,Y$39,FALSE)),IF(ISERROR(VLOOKUP($B61,Prog2!HourLog,Y$39,FALSE)),0,VLOOKUP($B61,Prog2!HourLog,Y$39,FALSE)),IF(ISERROR(VLOOKUP($B61,Prog3!HourLog,Y$39,FALSE)),0,VLOOKUP($B61,Prog3!HourLog,Y$39,FALSE)),IF(ISERROR(VLOOKUP($B61,Prog4!HourLog,Y$39,FALSE)),0,VLOOKUP($B61,Prog4!HourLog,Y$39,FALSE)),IF(ISERROR(VLOOKUP($B61,Prog5!HourLog,Y$39,FALSE)),0,VLOOKUP($B61,Prog5!HourLog,Y$39,FALSE)))</f>
        <v>0</v>
      </c>
      <c r="Z61" s="40">
        <f>SUM(IF(ISERROR(VLOOKUP($B61,Prog1!HourLog,Z$39,FALSE)),0,VLOOKUP($B61,Prog1!HourLog,Z$39,FALSE)),IF(ISERROR(VLOOKUP($B61,Prog2!HourLog,Z$39,FALSE)),0,VLOOKUP($B61,Prog2!HourLog,Z$39,FALSE)),IF(ISERROR(VLOOKUP($B61,Prog3!HourLog,Z$39,FALSE)),0,VLOOKUP($B61,Prog3!HourLog,Z$39,FALSE)),IF(ISERROR(VLOOKUP($B61,Prog4!HourLog,Z$39,FALSE)),0,VLOOKUP($B61,Prog4!HourLog,Z$39,FALSE)),IF(ISERROR(VLOOKUP($B61,Prog5!HourLog,Z$39,FALSE)),0,VLOOKUP($B61,Prog5!HourLog,Z$39,FALSE)))</f>
        <v>0</v>
      </c>
      <c r="AA61" s="62">
        <f t="shared" si="34"/>
        <v>0</v>
      </c>
    </row>
    <row r="62" spans="2:27" ht="12.75">
      <c r="B62" s="17">
        <f t="shared" si="33"/>
      </c>
      <c r="C62" s="40">
        <f>SUM(IF(ISERROR(VLOOKUP($B62,Prog1!HourLog,C$39,FALSE)),0,VLOOKUP($B62,Prog1!HourLog,C$39,FALSE)),IF(ISERROR(VLOOKUP($B62,Prog2!HourLog,C$39,FALSE)),0,VLOOKUP($B62,Prog2!HourLog,C$39,FALSE)),IF(ISERROR(VLOOKUP($B62,Prog3!HourLog,C$39,FALSE)),0,VLOOKUP($B62,Prog3!HourLog,C$39,FALSE)),IF(ISERROR(VLOOKUP($B62,Prog4!HourLog,C$39,FALSE)),0,VLOOKUP($B62,Prog4!HourLog,C$39,FALSE)),IF(ISERROR(VLOOKUP($B62,Prog5!HourLog,C$39,FALSE)),0,VLOOKUP($B62,Prog5!HourLog,C$39,FALSE)))</f>
        <v>0</v>
      </c>
      <c r="D62" s="40">
        <f>SUM(IF(ISERROR(VLOOKUP($B62,Prog1!HourLog,D$39,FALSE)),0,VLOOKUP($B62,Prog1!HourLog,D$39,FALSE)),IF(ISERROR(VLOOKUP($B62,Prog2!HourLog,D$39,FALSE)),0,VLOOKUP($B62,Prog2!HourLog,D$39,FALSE)),IF(ISERROR(VLOOKUP($B62,Prog3!HourLog,D$39,FALSE)),0,VLOOKUP($B62,Prog3!HourLog,D$39,FALSE)),IF(ISERROR(VLOOKUP($B62,Prog4!HourLog,D$39,FALSE)),0,VLOOKUP($B62,Prog4!HourLog,D$39,FALSE)),IF(ISERROR(VLOOKUP($B62,Prog5!HourLog,D$39,FALSE)),0,VLOOKUP($B62,Prog5!HourLog,D$39,FALSE)))</f>
        <v>0</v>
      </c>
      <c r="E62" s="40">
        <f>SUM(IF(ISERROR(VLOOKUP($B62,Prog1!HourLog,E$39,FALSE)),0,VLOOKUP($B62,Prog1!HourLog,E$39,FALSE)),IF(ISERROR(VLOOKUP($B62,Prog2!HourLog,E$39,FALSE)),0,VLOOKUP($B62,Prog2!HourLog,E$39,FALSE)),IF(ISERROR(VLOOKUP($B62,Prog3!HourLog,E$39,FALSE)),0,VLOOKUP($B62,Prog3!HourLog,E$39,FALSE)),IF(ISERROR(VLOOKUP($B62,Prog4!HourLog,E$39,FALSE)),0,VLOOKUP($B62,Prog4!HourLog,E$39,FALSE)),IF(ISERROR(VLOOKUP($B62,Prog5!HourLog,E$39,FALSE)),0,VLOOKUP($B62,Prog5!HourLog,E$39,FALSE)))</f>
        <v>0</v>
      </c>
      <c r="F62" s="40">
        <f>SUM(IF(ISERROR(VLOOKUP($B62,Prog1!HourLog,F$39,FALSE)),0,VLOOKUP($B62,Prog1!HourLog,F$39,FALSE)),IF(ISERROR(VLOOKUP($B62,Prog2!HourLog,F$39,FALSE)),0,VLOOKUP($B62,Prog2!HourLog,F$39,FALSE)),IF(ISERROR(VLOOKUP($B62,Prog3!HourLog,F$39,FALSE)),0,VLOOKUP($B62,Prog3!HourLog,F$39,FALSE)),IF(ISERROR(VLOOKUP($B62,Prog4!HourLog,F$39,FALSE)),0,VLOOKUP($B62,Prog4!HourLog,F$39,FALSE)),IF(ISERROR(VLOOKUP($B62,Prog5!HourLog,F$39,FALSE)),0,VLOOKUP($B62,Prog5!HourLog,F$39,FALSE)))</f>
        <v>0</v>
      </c>
      <c r="G62" s="40">
        <f>SUM(IF(ISERROR(VLOOKUP($B62,Prog1!HourLog,G$39,FALSE)),0,VLOOKUP($B62,Prog1!HourLog,G$39,FALSE)),IF(ISERROR(VLOOKUP($B62,Prog2!HourLog,G$39,FALSE)),0,VLOOKUP($B62,Prog2!HourLog,G$39,FALSE)),IF(ISERROR(VLOOKUP($B62,Prog3!HourLog,G$39,FALSE)),0,VLOOKUP($B62,Prog3!HourLog,G$39,FALSE)),IF(ISERROR(VLOOKUP($B62,Prog4!HourLog,G$39,FALSE)),0,VLOOKUP($B62,Prog4!HourLog,G$39,FALSE)),IF(ISERROR(VLOOKUP($B62,Prog5!HourLog,G$39,FALSE)),0,VLOOKUP($B62,Prog5!HourLog,G$39,FALSE)))</f>
        <v>0</v>
      </c>
      <c r="H62" s="40">
        <f>SUM(IF(ISERROR(VLOOKUP($B62,Prog1!HourLog,H$39,FALSE)),0,VLOOKUP($B62,Prog1!HourLog,H$39,FALSE)),IF(ISERROR(VLOOKUP($B62,Prog2!HourLog,H$39,FALSE)),0,VLOOKUP($B62,Prog2!HourLog,H$39,FALSE)),IF(ISERROR(VLOOKUP($B62,Prog3!HourLog,H$39,FALSE)),0,VLOOKUP($B62,Prog3!HourLog,H$39,FALSE)),IF(ISERROR(VLOOKUP($B62,Prog4!HourLog,H$39,FALSE)),0,VLOOKUP($B62,Prog4!HourLog,H$39,FALSE)),IF(ISERROR(VLOOKUP($B62,Prog5!HourLog,H$39,FALSE)),0,VLOOKUP($B62,Prog5!HourLog,H$39,FALSE)))</f>
        <v>0</v>
      </c>
      <c r="I62" s="40">
        <f>SUM(IF(ISERROR(VLOOKUP($B62,Prog1!HourLog,I$39,FALSE)),0,VLOOKUP($B62,Prog1!HourLog,I$39,FALSE)),IF(ISERROR(VLOOKUP($B62,Prog2!HourLog,I$39,FALSE)),0,VLOOKUP($B62,Prog2!HourLog,I$39,FALSE)),IF(ISERROR(VLOOKUP($B62,Prog3!HourLog,I$39,FALSE)),0,VLOOKUP($B62,Prog3!HourLog,I$39,FALSE)),IF(ISERROR(VLOOKUP($B62,Prog4!HourLog,I$39,FALSE)),0,VLOOKUP($B62,Prog4!HourLog,I$39,FALSE)),IF(ISERROR(VLOOKUP($B62,Prog5!HourLog,I$39,FALSE)),0,VLOOKUP($B62,Prog5!HourLog,I$39,FALSE)))</f>
        <v>0</v>
      </c>
      <c r="J62" s="40">
        <f>SUM(IF(ISERROR(VLOOKUP($B62,Prog1!HourLog,J$39,FALSE)),0,VLOOKUP($B62,Prog1!HourLog,J$39,FALSE)),IF(ISERROR(VLOOKUP($B62,Prog2!HourLog,J$39,FALSE)),0,VLOOKUP($B62,Prog2!HourLog,J$39,FALSE)),IF(ISERROR(VLOOKUP($B62,Prog3!HourLog,J$39,FALSE)),0,VLOOKUP($B62,Prog3!HourLog,J$39,FALSE)),IF(ISERROR(VLOOKUP($B62,Prog4!HourLog,J$39,FALSE)),0,VLOOKUP($B62,Prog4!HourLog,J$39,FALSE)),IF(ISERROR(VLOOKUP($B62,Prog5!HourLog,J$39,FALSE)),0,VLOOKUP($B62,Prog5!HourLog,J$39,FALSE)))</f>
        <v>0</v>
      </c>
      <c r="K62" s="40">
        <f>SUM(IF(ISERROR(VLOOKUP($B62,Prog1!HourLog,K$39,FALSE)),0,VLOOKUP($B62,Prog1!HourLog,K$39,FALSE)),IF(ISERROR(VLOOKUP($B62,Prog2!HourLog,K$39,FALSE)),0,VLOOKUP($B62,Prog2!HourLog,K$39,FALSE)),IF(ISERROR(VLOOKUP($B62,Prog3!HourLog,K$39,FALSE)),0,VLOOKUP($B62,Prog3!HourLog,K$39,FALSE)),IF(ISERROR(VLOOKUP($B62,Prog4!HourLog,K$39,FALSE)),0,VLOOKUP($B62,Prog4!HourLog,K$39,FALSE)),IF(ISERROR(VLOOKUP($B62,Prog5!HourLog,K$39,FALSE)),0,VLOOKUP($B62,Prog5!HourLog,K$39,FALSE)))</f>
        <v>0</v>
      </c>
      <c r="L62" s="40">
        <f>SUM(IF(ISERROR(VLOOKUP($B62,Prog1!HourLog,L$39,FALSE)),0,VLOOKUP($B62,Prog1!HourLog,L$39,FALSE)),IF(ISERROR(VLOOKUP($B62,Prog2!HourLog,L$39,FALSE)),0,VLOOKUP($B62,Prog2!HourLog,L$39,FALSE)),IF(ISERROR(VLOOKUP($B62,Prog3!HourLog,L$39,FALSE)),0,VLOOKUP($B62,Prog3!HourLog,L$39,FALSE)),IF(ISERROR(VLOOKUP($B62,Prog4!HourLog,L$39,FALSE)),0,VLOOKUP($B62,Prog4!HourLog,L$39,FALSE)),IF(ISERROR(VLOOKUP($B62,Prog5!HourLog,L$39,FALSE)),0,VLOOKUP($B62,Prog5!HourLog,L$39,FALSE)))</f>
        <v>0</v>
      </c>
      <c r="M62" s="40">
        <f>SUM(IF(ISERROR(VLOOKUP($B62,Prog1!HourLog,M$39,FALSE)),0,VLOOKUP($B62,Prog1!HourLog,M$39,FALSE)),IF(ISERROR(VLOOKUP($B62,Prog2!HourLog,M$39,FALSE)),0,VLOOKUP($B62,Prog2!HourLog,M$39,FALSE)),IF(ISERROR(VLOOKUP($B62,Prog3!HourLog,M$39,FALSE)),0,VLOOKUP($B62,Prog3!HourLog,M$39,FALSE)),IF(ISERROR(VLOOKUP($B62,Prog4!HourLog,M$39,FALSE)),0,VLOOKUP($B62,Prog4!HourLog,M$39,FALSE)),IF(ISERROR(VLOOKUP($B62,Prog5!HourLog,M$39,FALSE)),0,VLOOKUP($B62,Prog5!HourLog,M$39,FALSE)))</f>
        <v>0</v>
      </c>
      <c r="N62" s="40">
        <f>SUM(IF(ISERROR(VLOOKUP($B62,Prog1!HourLog,N$39,FALSE)),0,VLOOKUP($B62,Prog1!HourLog,N$39,FALSE)),IF(ISERROR(VLOOKUP($B62,Prog2!HourLog,N$39,FALSE)),0,VLOOKUP($B62,Prog2!HourLog,N$39,FALSE)),IF(ISERROR(VLOOKUP($B62,Prog3!HourLog,N$39,FALSE)),0,VLOOKUP($B62,Prog3!HourLog,N$39,FALSE)),IF(ISERROR(VLOOKUP($B62,Prog4!HourLog,N$39,FALSE)),0,VLOOKUP($B62,Prog4!HourLog,N$39,FALSE)),IF(ISERROR(VLOOKUP($B62,Prog5!HourLog,N$39,FALSE)),0,VLOOKUP($B62,Prog5!HourLog,N$39,FALSE)))</f>
        <v>0</v>
      </c>
      <c r="O62" s="40">
        <f>SUM(IF(ISERROR(VLOOKUP($B62,Prog1!HourLog,O$39,FALSE)),0,VLOOKUP($B62,Prog1!HourLog,O$39,FALSE)),IF(ISERROR(VLOOKUP($B62,Prog2!HourLog,O$39,FALSE)),0,VLOOKUP($B62,Prog2!HourLog,O$39,FALSE)),IF(ISERROR(VLOOKUP($B62,Prog3!HourLog,O$39,FALSE)),0,VLOOKUP($B62,Prog3!HourLog,O$39,FALSE)),IF(ISERROR(VLOOKUP($B62,Prog4!HourLog,O$39,FALSE)),0,VLOOKUP($B62,Prog4!HourLog,O$39,FALSE)),IF(ISERROR(VLOOKUP($B62,Prog5!HourLog,O$39,FALSE)),0,VLOOKUP($B62,Prog5!HourLog,O$39,FALSE)))</f>
        <v>0</v>
      </c>
      <c r="P62" s="40">
        <f>SUM(IF(ISERROR(VLOOKUP($B62,Prog1!HourLog,P$39,FALSE)),0,VLOOKUP($B62,Prog1!HourLog,P$39,FALSE)),IF(ISERROR(VLOOKUP($B62,Prog2!HourLog,P$39,FALSE)),0,VLOOKUP($B62,Prog2!HourLog,P$39,FALSE)),IF(ISERROR(VLOOKUP($B62,Prog3!HourLog,P$39,FALSE)),0,VLOOKUP($B62,Prog3!HourLog,P$39,FALSE)),IF(ISERROR(VLOOKUP($B62,Prog4!HourLog,P$39,FALSE)),0,VLOOKUP($B62,Prog4!HourLog,P$39,FALSE)),IF(ISERROR(VLOOKUP($B62,Prog5!HourLog,P$39,FALSE)),0,VLOOKUP($B62,Prog5!HourLog,P$39,FALSE)))</f>
        <v>0</v>
      </c>
      <c r="Q62" s="40">
        <f>SUM(IF(ISERROR(VLOOKUP($B62,Prog1!HourLog,Q$39,FALSE)),0,VLOOKUP($B62,Prog1!HourLog,Q$39,FALSE)),IF(ISERROR(VLOOKUP($B62,Prog2!HourLog,Q$39,FALSE)),0,VLOOKUP($B62,Prog2!HourLog,Q$39,FALSE)),IF(ISERROR(VLOOKUP($B62,Prog3!HourLog,Q$39,FALSE)),0,VLOOKUP($B62,Prog3!HourLog,Q$39,FALSE)),IF(ISERROR(VLOOKUP($B62,Prog4!HourLog,Q$39,FALSE)),0,VLOOKUP($B62,Prog4!HourLog,Q$39,FALSE)),IF(ISERROR(VLOOKUP($B62,Prog5!HourLog,Q$39,FALSE)),0,VLOOKUP($B62,Prog5!HourLog,Q$39,FALSE)))</f>
        <v>0</v>
      </c>
      <c r="R62" s="40">
        <f>SUM(IF(ISERROR(VLOOKUP($B62,Prog1!HourLog,R$39,FALSE)),0,VLOOKUP($B62,Prog1!HourLog,R$39,FALSE)),IF(ISERROR(VLOOKUP($B62,Prog2!HourLog,R$39,FALSE)),0,VLOOKUP($B62,Prog2!HourLog,R$39,FALSE)),IF(ISERROR(VLOOKUP($B62,Prog3!HourLog,R$39,FALSE)),0,VLOOKUP($B62,Prog3!HourLog,R$39,FALSE)),IF(ISERROR(VLOOKUP($B62,Prog4!HourLog,R$39,FALSE)),0,VLOOKUP($B62,Prog4!HourLog,R$39,FALSE)),IF(ISERROR(VLOOKUP($B62,Prog5!HourLog,R$39,FALSE)),0,VLOOKUP($B62,Prog5!HourLog,R$39,FALSE)))</f>
        <v>0</v>
      </c>
      <c r="S62" s="40">
        <f>SUM(IF(ISERROR(VLOOKUP($B62,Prog1!HourLog,S$39,FALSE)),0,VLOOKUP($B62,Prog1!HourLog,S$39,FALSE)),IF(ISERROR(VLOOKUP($B62,Prog2!HourLog,S$39,FALSE)),0,VLOOKUP($B62,Prog2!HourLog,S$39,FALSE)),IF(ISERROR(VLOOKUP($B62,Prog3!HourLog,S$39,FALSE)),0,VLOOKUP($B62,Prog3!HourLog,S$39,FALSE)),IF(ISERROR(VLOOKUP($B62,Prog4!HourLog,S$39,FALSE)),0,VLOOKUP($B62,Prog4!HourLog,S$39,FALSE)),IF(ISERROR(VLOOKUP($B62,Prog5!HourLog,S$39,FALSE)),0,VLOOKUP($B62,Prog5!HourLog,S$39,FALSE)))</f>
        <v>0</v>
      </c>
      <c r="T62" s="40">
        <f>SUM(IF(ISERROR(VLOOKUP($B62,Prog1!HourLog,T$39,FALSE)),0,VLOOKUP($B62,Prog1!HourLog,T$39,FALSE)),IF(ISERROR(VLOOKUP($B62,Prog2!HourLog,T$39,FALSE)),0,VLOOKUP($B62,Prog2!HourLog,T$39,FALSE)),IF(ISERROR(VLOOKUP($B62,Prog3!HourLog,T$39,FALSE)),0,VLOOKUP($B62,Prog3!HourLog,T$39,FALSE)),IF(ISERROR(VLOOKUP($B62,Prog4!HourLog,T$39,FALSE)),0,VLOOKUP($B62,Prog4!HourLog,T$39,FALSE)),IF(ISERROR(VLOOKUP($B62,Prog5!HourLog,T$39,FALSE)),0,VLOOKUP($B62,Prog5!HourLog,T$39,FALSE)))</f>
        <v>0</v>
      </c>
      <c r="U62" s="40">
        <f>SUM(IF(ISERROR(VLOOKUP($B62,Prog1!HourLog,U$39,FALSE)),0,VLOOKUP($B62,Prog1!HourLog,U$39,FALSE)),IF(ISERROR(VLOOKUP($B62,Prog2!HourLog,U$39,FALSE)),0,VLOOKUP($B62,Prog2!HourLog,U$39,FALSE)),IF(ISERROR(VLOOKUP($B62,Prog3!HourLog,U$39,FALSE)),0,VLOOKUP($B62,Prog3!HourLog,U$39,FALSE)),IF(ISERROR(VLOOKUP($B62,Prog4!HourLog,U$39,FALSE)),0,VLOOKUP($B62,Prog4!HourLog,U$39,FALSE)),IF(ISERROR(VLOOKUP($B62,Prog5!HourLog,U$39,FALSE)),0,VLOOKUP($B62,Prog5!HourLog,U$39,FALSE)))</f>
        <v>0</v>
      </c>
      <c r="V62" s="40">
        <f>SUM(IF(ISERROR(VLOOKUP($B62,Prog1!HourLog,V$39,FALSE)),0,VLOOKUP($B62,Prog1!HourLog,V$39,FALSE)),IF(ISERROR(VLOOKUP($B62,Prog2!HourLog,V$39,FALSE)),0,VLOOKUP($B62,Prog2!HourLog,V$39,FALSE)),IF(ISERROR(VLOOKUP($B62,Prog3!HourLog,V$39,FALSE)),0,VLOOKUP($B62,Prog3!HourLog,V$39,FALSE)),IF(ISERROR(VLOOKUP($B62,Prog4!HourLog,V$39,FALSE)),0,VLOOKUP($B62,Prog4!HourLog,V$39,FALSE)),IF(ISERROR(VLOOKUP($B62,Prog5!HourLog,V$39,FALSE)),0,VLOOKUP($B62,Prog5!HourLog,V$39,FALSE)))</f>
        <v>0</v>
      </c>
      <c r="W62" s="40">
        <f>SUM(IF(ISERROR(VLOOKUP($B62,Prog1!HourLog,W$39,FALSE)),0,VLOOKUP($B62,Prog1!HourLog,W$39,FALSE)),IF(ISERROR(VLOOKUP($B62,Prog2!HourLog,W$39,FALSE)),0,VLOOKUP($B62,Prog2!HourLog,W$39,FALSE)),IF(ISERROR(VLOOKUP($B62,Prog3!HourLog,W$39,FALSE)),0,VLOOKUP($B62,Prog3!HourLog,W$39,FALSE)),IF(ISERROR(VLOOKUP($B62,Prog4!HourLog,W$39,FALSE)),0,VLOOKUP($B62,Prog4!HourLog,W$39,FALSE)),IF(ISERROR(VLOOKUP($B62,Prog5!HourLog,W$39,FALSE)),0,VLOOKUP($B62,Prog5!HourLog,W$39,FALSE)))</f>
        <v>0</v>
      </c>
      <c r="X62" s="40">
        <f>SUM(IF(ISERROR(VLOOKUP($B62,Prog1!HourLog,X$39,FALSE)),0,VLOOKUP($B62,Prog1!HourLog,X$39,FALSE)),IF(ISERROR(VLOOKUP($B62,Prog2!HourLog,X$39,FALSE)),0,VLOOKUP($B62,Prog2!HourLog,X$39,FALSE)),IF(ISERROR(VLOOKUP($B62,Prog3!HourLog,X$39,FALSE)),0,VLOOKUP($B62,Prog3!HourLog,X$39,FALSE)),IF(ISERROR(VLOOKUP($B62,Prog4!HourLog,X$39,FALSE)),0,VLOOKUP($B62,Prog4!HourLog,X$39,FALSE)),IF(ISERROR(VLOOKUP($B62,Prog5!HourLog,X$39,FALSE)),0,VLOOKUP($B62,Prog5!HourLog,X$39,FALSE)))</f>
        <v>0</v>
      </c>
      <c r="Y62" s="40">
        <f>SUM(IF(ISERROR(VLOOKUP($B62,Prog1!HourLog,Y$39,FALSE)),0,VLOOKUP($B62,Prog1!HourLog,Y$39,FALSE)),IF(ISERROR(VLOOKUP($B62,Prog2!HourLog,Y$39,FALSE)),0,VLOOKUP($B62,Prog2!HourLog,Y$39,FALSE)),IF(ISERROR(VLOOKUP($B62,Prog3!HourLog,Y$39,FALSE)),0,VLOOKUP($B62,Prog3!HourLog,Y$39,FALSE)),IF(ISERROR(VLOOKUP($B62,Prog4!HourLog,Y$39,FALSE)),0,VLOOKUP($B62,Prog4!HourLog,Y$39,FALSE)),IF(ISERROR(VLOOKUP($B62,Prog5!HourLog,Y$39,FALSE)),0,VLOOKUP($B62,Prog5!HourLog,Y$39,FALSE)))</f>
        <v>0</v>
      </c>
      <c r="Z62" s="40">
        <f>SUM(IF(ISERROR(VLOOKUP($B62,Prog1!HourLog,Z$39,FALSE)),0,VLOOKUP($B62,Prog1!HourLog,Z$39,FALSE)),IF(ISERROR(VLOOKUP($B62,Prog2!HourLog,Z$39,FALSE)),0,VLOOKUP($B62,Prog2!HourLog,Z$39,FALSE)),IF(ISERROR(VLOOKUP($B62,Prog3!HourLog,Z$39,FALSE)),0,VLOOKUP($B62,Prog3!HourLog,Z$39,FALSE)),IF(ISERROR(VLOOKUP($B62,Prog4!HourLog,Z$39,FALSE)),0,VLOOKUP($B62,Prog4!HourLog,Z$39,FALSE)),IF(ISERROR(VLOOKUP($B62,Prog5!HourLog,Z$39,FALSE)),0,VLOOKUP($B62,Prog5!HourLog,Z$39,FALSE)))</f>
        <v>0</v>
      </c>
      <c r="AA62" s="62">
        <f t="shared" si="34"/>
        <v>0</v>
      </c>
    </row>
    <row r="63" spans="2:27" ht="12.75">
      <c r="B63" s="17">
        <f t="shared" si="33"/>
      </c>
      <c r="C63" s="40">
        <f>SUM(IF(ISERROR(VLOOKUP($B63,Prog1!HourLog,C$39,FALSE)),0,VLOOKUP($B63,Prog1!HourLog,C$39,FALSE)),IF(ISERROR(VLOOKUP($B63,Prog2!HourLog,C$39,FALSE)),0,VLOOKUP($B63,Prog2!HourLog,C$39,FALSE)),IF(ISERROR(VLOOKUP($B63,Prog3!HourLog,C$39,FALSE)),0,VLOOKUP($B63,Prog3!HourLog,C$39,FALSE)),IF(ISERROR(VLOOKUP($B63,Prog4!HourLog,C$39,FALSE)),0,VLOOKUP($B63,Prog4!HourLog,C$39,FALSE)),IF(ISERROR(VLOOKUP($B63,Prog5!HourLog,C$39,FALSE)),0,VLOOKUP($B63,Prog5!HourLog,C$39,FALSE)))</f>
        <v>0</v>
      </c>
      <c r="D63" s="40">
        <f>SUM(IF(ISERROR(VLOOKUP($B63,Prog1!HourLog,D$39,FALSE)),0,VLOOKUP($B63,Prog1!HourLog,D$39,FALSE)),IF(ISERROR(VLOOKUP($B63,Prog2!HourLog,D$39,FALSE)),0,VLOOKUP($B63,Prog2!HourLog,D$39,FALSE)),IF(ISERROR(VLOOKUP($B63,Prog3!HourLog,D$39,FALSE)),0,VLOOKUP($B63,Prog3!HourLog,D$39,FALSE)),IF(ISERROR(VLOOKUP($B63,Prog4!HourLog,D$39,FALSE)),0,VLOOKUP($B63,Prog4!HourLog,D$39,FALSE)),IF(ISERROR(VLOOKUP($B63,Prog5!HourLog,D$39,FALSE)),0,VLOOKUP($B63,Prog5!HourLog,D$39,FALSE)))</f>
        <v>0</v>
      </c>
      <c r="E63" s="40">
        <f>SUM(IF(ISERROR(VLOOKUP($B63,Prog1!HourLog,E$39,FALSE)),0,VLOOKUP($B63,Prog1!HourLog,E$39,FALSE)),IF(ISERROR(VLOOKUP($B63,Prog2!HourLog,E$39,FALSE)),0,VLOOKUP($B63,Prog2!HourLog,E$39,FALSE)),IF(ISERROR(VLOOKUP($B63,Prog3!HourLog,E$39,FALSE)),0,VLOOKUP($B63,Prog3!HourLog,E$39,FALSE)),IF(ISERROR(VLOOKUP($B63,Prog4!HourLog,E$39,FALSE)),0,VLOOKUP($B63,Prog4!HourLog,E$39,FALSE)),IF(ISERROR(VLOOKUP($B63,Prog5!HourLog,E$39,FALSE)),0,VLOOKUP($B63,Prog5!HourLog,E$39,FALSE)))</f>
        <v>0</v>
      </c>
      <c r="F63" s="40">
        <f>SUM(IF(ISERROR(VLOOKUP($B63,Prog1!HourLog,F$39,FALSE)),0,VLOOKUP($B63,Prog1!HourLog,F$39,FALSE)),IF(ISERROR(VLOOKUP($B63,Prog2!HourLog,F$39,FALSE)),0,VLOOKUP($B63,Prog2!HourLog,F$39,FALSE)),IF(ISERROR(VLOOKUP($B63,Prog3!HourLog,F$39,FALSE)),0,VLOOKUP($B63,Prog3!HourLog,F$39,FALSE)),IF(ISERROR(VLOOKUP($B63,Prog4!HourLog,F$39,FALSE)),0,VLOOKUP($B63,Prog4!HourLog,F$39,FALSE)),IF(ISERROR(VLOOKUP($B63,Prog5!HourLog,F$39,FALSE)),0,VLOOKUP($B63,Prog5!HourLog,F$39,FALSE)))</f>
        <v>0</v>
      </c>
      <c r="G63" s="40">
        <f>SUM(IF(ISERROR(VLOOKUP($B63,Prog1!HourLog,G$39,FALSE)),0,VLOOKUP($B63,Prog1!HourLog,G$39,FALSE)),IF(ISERROR(VLOOKUP($B63,Prog2!HourLog,G$39,FALSE)),0,VLOOKUP($B63,Prog2!HourLog,G$39,FALSE)),IF(ISERROR(VLOOKUP($B63,Prog3!HourLog,G$39,FALSE)),0,VLOOKUP($B63,Prog3!HourLog,G$39,FALSE)),IF(ISERROR(VLOOKUP($B63,Prog4!HourLog,G$39,FALSE)),0,VLOOKUP($B63,Prog4!HourLog,G$39,FALSE)),IF(ISERROR(VLOOKUP($B63,Prog5!HourLog,G$39,FALSE)),0,VLOOKUP($B63,Prog5!HourLog,G$39,FALSE)))</f>
        <v>0</v>
      </c>
      <c r="H63" s="40">
        <f>SUM(IF(ISERROR(VLOOKUP($B63,Prog1!HourLog,H$39,FALSE)),0,VLOOKUP($B63,Prog1!HourLog,H$39,FALSE)),IF(ISERROR(VLOOKUP($B63,Prog2!HourLog,H$39,FALSE)),0,VLOOKUP($B63,Prog2!HourLog,H$39,FALSE)),IF(ISERROR(VLOOKUP($B63,Prog3!HourLog,H$39,FALSE)),0,VLOOKUP($B63,Prog3!HourLog,H$39,FALSE)),IF(ISERROR(VLOOKUP($B63,Prog4!HourLog,H$39,FALSE)),0,VLOOKUP($B63,Prog4!HourLog,H$39,FALSE)),IF(ISERROR(VLOOKUP($B63,Prog5!HourLog,H$39,FALSE)),0,VLOOKUP($B63,Prog5!HourLog,H$39,FALSE)))</f>
        <v>0</v>
      </c>
      <c r="I63" s="40">
        <f>SUM(IF(ISERROR(VLOOKUP($B63,Prog1!HourLog,I$39,FALSE)),0,VLOOKUP($B63,Prog1!HourLog,I$39,FALSE)),IF(ISERROR(VLOOKUP($B63,Prog2!HourLog,I$39,FALSE)),0,VLOOKUP($B63,Prog2!HourLog,I$39,FALSE)),IF(ISERROR(VLOOKUP($B63,Prog3!HourLog,I$39,FALSE)),0,VLOOKUP($B63,Prog3!HourLog,I$39,FALSE)),IF(ISERROR(VLOOKUP($B63,Prog4!HourLog,I$39,FALSE)),0,VLOOKUP($B63,Prog4!HourLog,I$39,FALSE)),IF(ISERROR(VLOOKUP($B63,Prog5!HourLog,I$39,FALSE)),0,VLOOKUP($B63,Prog5!HourLog,I$39,FALSE)))</f>
        <v>0</v>
      </c>
      <c r="J63" s="40">
        <f>SUM(IF(ISERROR(VLOOKUP($B63,Prog1!HourLog,J$39,FALSE)),0,VLOOKUP($B63,Prog1!HourLog,J$39,FALSE)),IF(ISERROR(VLOOKUP($B63,Prog2!HourLog,J$39,FALSE)),0,VLOOKUP($B63,Prog2!HourLog,J$39,FALSE)),IF(ISERROR(VLOOKUP($B63,Prog3!HourLog,J$39,FALSE)),0,VLOOKUP($B63,Prog3!HourLog,J$39,FALSE)),IF(ISERROR(VLOOKUP($B63,Prog4!HourLog,J$39,FALSE)),0,VLOOKUP($B63,Prog4!HourLog,J$39,FALSE)),IF(ISERROR(VLOOKUP($B63,Prog5!HourLog,J$39,FALSE)),0,VLOOKUP($B63,Prog5!HourLog,J$39,FALSE)))</f>
        <v>0</v>
      </c>
      <c r="K63" s="40">
        <f>SUM(IF(ISERROR(VLOOKUP($B63,Prog1!HourLog,K$39,FALSE)),0,VLOOKUP($B63,Prog1!HourLog,K$39,FALSE)),IF(ISERROR(VLOOKUP($B63,Prog2!HourLog,K$39,FALSE)),0,VLOOKUP($B63,Prog2!HourLog,K$39,FALSE)),IF(ISERROR(VLOOKUP($B63,Prog3!HourLog,K$39,FALSE)),0,VLOOKUP($B63,Prog3!HourLog,K$39,FALSE)),IF(ISERROR(VLOOKUP($B63,Prog4!HourLog,K$39,FALSE)),0,VLOOKUP($B63,Prog4!HourLog,K$39,FALSE)),IF(ISERROR(VLOOKUP($B63,Prog5!HourLog,K$39,FALSE)),0,VLOOKUP($B63,Prog5!HourLog,K$39,FALSE)))</f>
        <v>0</v>
      </c>
      <c r="L63" s="40">
        <f>SUM(IF(ISERROR(VLOOKUP($B63,Prog1!HourLog,L$39,FALSE)),0,VLOOKUP($B63,Prog1!HourLog,L$39,FALSE)),IF(ISERROR(VLOOKUP($B63,Prog2!HourLog,L$39,FALSE)),0,VLOOKUP($B63,Prog2!HourLog,L$39,FALSE)),IF(ISERROR(VLOOKUP($B63,Prog3!HourLog,L$39,FALSE)),0,VLOOKUP($B63,Prog3!HourLog,L$39,FALSE)),IF(ISERROR(VLOOKUP($B63,Prog4!HourLog,L$39,FALSE)),0,VLOOKUP($B63,Prog4!HourLog,L$39,FALSE)),IF(ISERROR(VLOOKUP($B63,Prog5!HourLog,L$39,FALSE)),0,VLOOKUP($B63,Prog5!HourLog,L$39,FALSE)))</f>
        <v>0</v>
      </c>
      <c r="M63" s="40">
        <f>SUM(IF(ISERROR(VLOOKUP($B63,Prog1!HourLog,M$39,FALSE)),0,VLOOKUP($B63,Prog1!HourLog,M$39,FALSE)),IF(ISERROR(VLOOKUP($B63,Prog2!HourLog,M$39,FALSE)),0,VLOOKUP($B63,Prog2!HourLog,M$39,FALSE)),IF(ISERROR(VLOOKUP($B63,Prog3!HourLog,M$39,FALSE)),0,VLOOKUP($B63,Prog3!HourLog,M$39,FALSE)),IF(ISERROR(VLOOKUP($B63,Prog4!HourLog,M$39,FALSE)),0,VLOOKUP($B63,Prog4!HourLog,M$39,FALSE)),IF(ISERROR(VLOOKUP($B63,Prog5!HourLog,M$39,FALSE)),0,VLOOKUP($B63,Prog5!HourLog,M$39,FALSE)))</f>
        <v>0</v>
      </c>
      <c r="N63" s="40">
        <f>SUM(IF(ISERROR(VLOOKUP($B63,Prog1!HourLog,N$39,FALSE)),0,VLOOKUP($B63,Prog1!HourLog,N$39,FALSE)),IF(ISERROR(VLOOKUP($B63,Prog2!HourLog,N$39,FALSE)),0,VLOOKUP($B63,Prog2!HourLog,N$39,FALSE)),IF(ISERROR(VLOOKUP($B63,Prog3!HourLog,N$39,FALSE)),0,VLOOKUP($B63,Prog3!HourLog,N$39,FALSE)),IF(ISERROR(VLOOKUP($B63,Prog4!HourLog,N$39,FALSE)),0,VLOOKUP($B63,Prog4!HourLog,N$39,FALSE)),IF(ISERROR(VLOOKUP($B63,Prog5!HourLog,N$39,FALSE)),0,VLOOKUP($B63,Prog5!HourLog,N$39,FALSE)))</f>
        <v>0</v>
      </c>
      <c r="O63" s="40">
        <f>SUM(IF(ISERROR(VLOOKUP($B63,Prog1!HourLog,O$39,FALSE)),0,VLOOKUP($B63,Prog1!HourLog,O$39,FALSE)),IF(ISERROR(VLOOKUP($B63,Prog2!HourLog,O$39,FALSE)),0,VLOOKUP($B63,Prog2!HourLog,O$39,FALSE)),IF(ISERROR(VLOOKUP($B63,Prog3!HourLog,O$39,FALSE)),0,VLOOKUP($B63,Prog3!HourLog,O$39,FALSE)),IF(ISERROR(VLOOKUP($B63,Prog4!HourLog,O$39,FALSE)),0,VLOOKUP($B63,Prog4!HourLog,O$39,FALSE)),IF(ISERROR(VLOOKUP($B63,Prog5!HourLog,O$39,FALSE)),0,VLOOKUP($B63,Prog5!HourLog,O$39,FALSE)))</f>
        <v>0</v>
      </c>
      <c r="P63" s="40">
        <f>SUM(IF(ISERROR(VLOOKUP($B63,Prog1!HourLog,P$39,FALSE)),0,VLOOKUP($B63,Prog1!HourLog,P$39,FALSE)),IF(ISERROR(VLOOKUP($B63,Prog2!HourLog,P$39,FALSE)),0,VLOOKUP($B63,Prog2!HourLog,P$39,FALSE)),IF(ISERROR(VLOOKUP($B63,Prog3!HourLog,P$39,FALSE)),0,VLOOKUP($B63,Prog3!HourLog,P$39,FALSE)),IF(ISERROR(VLOOKUP($B63,Prog4!HourLog,P$39,FALSE)),0,VLOOKUP($B63,Prog4!HourLog,P$39,FALSE)),IF(ISERROR(VLOOKUP($B63,Prog5!HourLog,P$39,FALSE)),0,VLOOKUP($B63,Prog5!HourLog,P$39,FALSE)))</f>
        <v>0</v>
      </c>
      <c r="Q63" s="40">
        <f>SUM(IF(ISERROR(VLOOKUP($B63,Prog1!HourLog,Q$39,FALSE)),0,VLOOKUP($B63,Prog1!HourLog,Q$39,FALSE)),IF(ISERROR(VLOOKUP($B63,Prog2!HourLog,Q$39,FALSE)),0,VLOOKUP($B63,Prog2!HourLog,Q$39,FALSE)),IF(ISERROR(VLOOKUP($B63,Prog3!HourLog,Q$39,FALSE)),0,VLOOKUP($B63,Prog3!HourLog,Q$39,FALSE)),IF(ISERROR(VLOOKUP($B63,Prog4!HourLog,Q$39,FALSE)),0,VLOOKUP($B63,Prog4!HourLog,Q$39,FALSE)),IF(ISERROR(VLOOKUP($B63,Prog5!HourLog,Q$39,FALSE)),0,VLOOKUP($B63,Prog5!HourLog,Q$39,FALSE)))</f>
        <v>0</v>
      </c>
      <c r="R63" s="40">
        <f>SUM(IF(ISERROR(VLOOKUP($B63,Prog1!HourLog,R$39,FALSE)),0,VLOOKUP($B63,Prog1!HourLog,R$39,FALSE)),IF(ISERROR(VLOOKUP($B63,Prog2!HourLog,R$39,FALSE)),0,VLOOKUP($B63,Prog2!HourLog,R$39,FALSE)),IF(ISERROR(VLOOKUP($B63,Prog3!HourLog,R$39,FALSE)),0,VLOOKUP($B63,Prog3!HourLog,R$39,FALSE)),IF(ISERROR(VLOOKUP($B63,Prog4!HourLog,R$39,FALSE)),0,VLOOKUP($B63,Prog4!HourLog,R$39,FALSE)),IF(ISERROR(VLOOKUP($B63,Prog5!HourLog,R$39,FALSE)),0,VLOOKUP($B63,Prog5!HourLog,R$39,FALSE)))</f>
        <v>0</v>
      </c>
      <c r="S63" s="40">
        <f>SUM(IF(ISERROR(VLOOKUP($B63,Prog1!HourLog,S$39,FALSE)),0,VLOOKUP($B63,Prog1!HourLog,S$39,FALSE)),IF(ISERROR(VLOOKUP($B63,Prog2!HourLog,S$39,FALSE)),0,VLOOKUP($B63,Prog2!HourLog,S$39,FALSE)),IF(ISERROR(VLOOKUP($B63,Prog3!HourLog,S$39,FALSE)),0,VLOOKUP($B63,Prog3!HourLog,S$39,FALSE)),IF(ISERROR(VLOOKUP($B63,Prog4!HourLog,S$39,FALSE)),0,VLOOKUP($B63,Prog4!HourLog,S$39,FALSE)),IF(ISERROR(VLOOKUP($B63,Prog5!HourLog,S$39,FALSE)),0,VLOOKUP($B63,Prog5!HourLog,S$39,FALSE)))</f>
        <v>0</v>
      </c>
      <c r="T63" s="40">
        <f>SUM(IF(ISERROR(VLOOKUP($B63,Prog1!HourLog,T$39,FALSE)),0,VLOOKUP($B63,Prog1!HourLog,T$39,FALSE)),IF(ISERROR(VLOOKUP($B63,Prog2!HourLog,T$39,FALSE)),0,VLOOKUP($B63,Prog2!HourLog,T$39,FALSE)),IF(ISERROR(VLOOKUP($B63,Prog3!HourLog,T$39,FALSE)),0,VLOOKUP($B63,Prog3!HourLog,T$39,FALSE)),IF(ISERROR(VLOOKUP($B63,Prog4!HourLog,T$39,FALSE)),0,VLOOKUP($B63,Prog4!HourLog,T$39,FALSE)),IF(ISERROR(VLOOKUP($B63,Prog5!HourLog,T$39,FALSE)),0,VLOOKUP($B63,Prog5!HourLog,T$39,FALSE)))</f>
        <v>0</v>
      </c>
      <c r="U63" s="40">
        <f>SUM(IF(ISERROR(VLOOKUP($B63,Prog1!HourLog,U$39,FALSE)),0,VLOOKUP($B63,Prog1!HourLog,U$39,FALSE)),IF(ISERROR(VLOOKUP($B63,Prog2!HourLog,U$39,FALSE)),0,VLOOKUP($B63,Prog2!HourLog,U$39,FALSE)),IF(ISERROR(VLOOKUP($B63,Prog3!HourLog,U$39,FALSE)),0,VLOOKUP($B63,Prog3!HourLog,U$39,FALSE)),IF(ISERROR(VLOOKUP($B63,Prog4!HourLog,U$39,FALSE)),0,VLOOKUP($B63,Prog4!HourLog,U$39,FALSE)),IF(ISERROR(VLOOKUP($B63,Prog5!HourLog,U$39,FALSE)),0,VLOOKUP($B63,Prog5!HourLog,U$39,FALSE)))</f>
        <v>0</v>
      </c>
      <c r="V63" s="40">
        <f>SUM(IF(ISERROR(VLOOKUP($B63,Prog1!HourLog,V$39,FALSE)),0,VLOOKUP($B63,Prog1!HourLog,V$39,FALSE)),IF(ISERROR(VLOOKUP($B63,Prog2!HourLog,V$39,FALSE)),0,VLOOKUP($B63,Prog2!HourLog,V$39,FALSE)),IF(ISERROR(VLOOKUP($B63,Prog3!HourLog,V$39,FALSE)),0,VLOOKUP($B63,Prog3!HourLog,V$39,FALSE)),IF(ISERROR(VLOOKUP($B63,Prog4!HourLog,V$39,FALSE)),0,VLOOKUP($B63,Prog4!HourLog,V$39,FALSE)),IF(ISERROR(VLOOKUP($B63,Prog5!HourLog,V$39,FALSE)),0,VLOOKUP($B63,Prog5!HourLog,V$39,FALSE)))</f>
        <v>0</v>
      </c>
      <c r="W63" s="40">
        <f>SUM(IF(ISERROR(VLOOKUP($B63,Prog1!HourLog,W$39,FALSE)),0,VLOOKUP($B63,Prog1!HourLog,W$39,FALSE)),IF(ISERROR(VLOOKUP($B63,Prog2!HourLog,W$39,FALSE)),0,VLOOKUP($B63,Prog2!HourLog,W$39,FALSE)),IF(ISERROR(VLOOKUP($B63,Prog3!HourLog,W$39,FALSE)),0,VLOOKUP($B63,Prog3!HourLog,W$39,FALSE)),IF(ISERROR(VLOOKUP($B63,Prog4!HourLog,W$39,FALSE)),0,VLOOKUP($B63,Prog4!HourLog,W$39,FALSE)),IF(ISERROR(VLOOKUP($B63,Prog5!HourLog,W$39,FALSE)),0,VLOOKUP($B63,Prog5!HourLog,W$39,FALSE)))</f>
        <v>0</v>
      </c>
      <c r="X63" s="40">
        <f>SUM(IF(ISERROR(VLOOKUP($B63,Prog1!HourLog,X$39,FALSE)),0,VLOOKUP($B63,Prog1!HourLog,X$39,FALSE)),IF(ISERROR(VLOOKUP($B63,Prog2!HourLog,X$39,FALSE)),0,VLOOKUP($B63,Prog2!HourLog,X$39,FALSE)),IF(ISERROR(VLOOKUP($B63,Prog3!HourLog,X$39,FALSE)),0,VLOOKUP($B63,Prog3!HourLog,X$39,FALSE)),IF(ISERROR(VLOOKUP($B63,Prog4!HourLog,X$39,FALSE)),0,VLOOKUP($B63,Prog4!HourLog,X$39,FALSE)),IF(ISERROR(VLOOKUP($B63,Prog5!HourLog,X$39,FALSE)),0,VLOOKUP($B63,Prog5!HourLog,X$39,FALSE)))</f>
        <v>0</v>
      </c>
      <c r="Y63" s="40">
        <f>SUM(IF(ISERROR(VLOOKUP($B63,Prog1!HourLog,Y$39,FALSE)),0,VLOOKUP($B63,Prog1!HourLog,Y$39,FALSE)),IF(ISERROR(VLOOKUP($B63,Prog2!HourLog,Y$39,FALSE)),0,VLOOKUP($B63,Prog2!HourLog,Y$39,FALSE)),IF(ISERROR(VLOOKUP($B63,Prog3!HourLog,Y$39,FALSE)),0,VLOOKUP($B63,Prog3!HourLog,Y$39,FALSE)),IF(ISERROR(VLOOKUP($B63,Prog4!HourLog,Y$39,FALSE)),0,VLOOKUP($B63,Prog4!HourLog,Y$39,FALSE)),IF(ISERROR(VLOOKUP($B63,Prog5!HourLog,Y$39,FALSE)),0,VLOOKUP($B63,Prog5!HourLog,Y$39,FALSE)))</f>
        <v>0</v>
      </c>
      <c r="Z63" s="40">
        <f>SUM(IF(ISERROR(VLOOKUP($B63,Prog1!HourLog,Z$39,FALSE)),0,VLOOKUP($B63,Prog1!HourLog,Z$39,FALSE)),IF(ISERROR(VLOOKUP($B63,Prog2!HourLog,Z$39,FALSE)),0,VLOOKUP($B63,Prog2!HourLog,Z$39,FALSE)),IF(ISERROR(VLOOKUP($B63,Prog3!HourLog,Z$39,FALSE)),0,VLOOKUP($B63,Prog3!HourLog,Z$39,FALSE)),IF(ISERROR(VLOOKUP($B63,Prog4!HourLog,Z$39,FALSE)),0,VLOOKUP($B63,Prog4!HourLog,Z$39,FALSE)),IF(ISERROR(VLOOKUP($B63,Prog5!HourLog,Z$39,FALSE)),0,VLOOKUP($B63,Prog5!HourLog,Z$39,FALSE)))</f>
        <v>0</v>
      </c>
      <c r="AA63" s="62">
        <f t="shared" si="34"/>
        <v>0</v>
      </c>
    </row>
    <row r="64" spans="2:27" ht="12.75">
      <c r="B64" s="17">
        <f t="shared" si="33"/>
      </c>
      <c r="C64" s="40">
        <f>SUM(IF(ISERROR(VLOOKUP($B64,Prog1!HourLog,C$39,FALSE)),0,VLOOKUP($B64,Prog1!HourLog,C$39,FALSE)),IF(ISERROR(VLOOKUP($B64,Prog2!HourLog,C$39,FALSE)),0,VLOOKUP($B64,Prog2!HourLog,C$39,FALSE)),IF(ISERROR(VLOOKUP($B64,Prog3!HourLog,C$39,FALSE)),0,VLOOKUP($B64,Prog3!HourLog,C$39,FALSE)),IF(ISERROR(VLOOKUP($B64,Prog4!HourLog,C$39,FALSE)),0,VLOOKUP($B64,Prog4!HourLog,C$39,FALSE)),IF(ISERROR(VLOOKUP($B64,Prog5!HourLog,C$39,FALSE)),0,VLOOKUP($B64,Prog5!HourLog,C$39,FALSE)))</f>
        <v>0</v>
      </c>
      <c r="D64" s="40">
        <f>SUM(IF(ISERROR(VLOOKUP($B64,Prog1!HourLog,D$39,FALSE)),0,VLOOKUP($B64,Prog1!HourLog,D$39,FALSE)),IF(ISERROR(VLOOKUP($B64,Prog2!HourLog,D$39,FALSE)),0,VLOOKUP($B64,Prog2!HourLog,D$39,FALSE)),IF(ISERROR(VLOOKUP($B64,Prog3!HourLog,D$39,FALSE)),0,VLOOKUP($B64,Prog3!HourLog,D$39,FALSE)),IF(ISERROR(VLOOKUP($B64,Prog4!HourLog,D$39,FALSE)),0,VLOOKUP($B64,Prog4!HourLog,D$39,FALSE)),IF(ISERROR(VLOOKUP($B64,Prog5!HourLog,D$39,FALSE)),0,VLOOKUP($B64,Prog5!HourLog,D$39,FALSE)))</f>
        <v>0</v>
      </c>
      <c r="E64" s="40">
        <f>SUM(IF(ISERROR(VLOOKUP($B64,Prog1!HourLog,E$39,FALSE)),0,VLOOKUP($B64,Prog1!HourLog,E$39,FALSE)),IF(ISERROR(VLOOKUP($B64,Prog2!HourLog,E$39,FALSE)),0,VLOOKUP($B64,Prog2!HourLog,E$39,FALSE)),IF(ISERROR(VLOOKUP($B64,Prog3!HourLog,E$39,FALSE)),0,VLOOKUP($B64,Prog3!HourLog,E$39,FALSE)),IF(ISERROR(VLOOKUP($B64,Prog4!HourLog,E$39,FALSE)),0,VLOOKUP($B64,Prog4!HourLog,E$39,FALSE)),IF(ISERROR(VLOOKUP($B64,Prog5!HourLog,E$39,FALSE)),0,VLOOKUP($B64,Prog5!HourLog,E$39,FALSE)))</f>
        <v>0</v>
      </c>
      <c r="F64" s="40">
        <f>SUM(IF(ISERROR(VLOOKUP($B64,Prog1!HourLog,F$39,FALSE)),0,VLOOKUP($B64,Prog1!HourLog,F$39,FALSE)),IF(ISERROR(VLOOKUP($B64,Prog2!HourLog,F$39,FALSE)),0,VLOOKUP($B64,Prog2!HourLog,F$39,FALSE)),IF(ISERROR(VLOOKUP($B64,Prog3!HourLog,F$39,FALSE)),0,VLOOKUP($B64,Prog3!HourLog,F$39,FALSE)),IF(ISERROR(VLOOKUP($B64,Prog4!HourLog,F$39,FALSE)),0,VLOOKUP($B64,Prog4!HourLog,F$39,FALSE)),IF(ISERROR(VLOOKUP($B64,Prog5!HourLog,F$39,FALSE)),0,VLOOKUP($B64,Prog5!HourLog,F$39,FALSE)))</f>
        <v>0</v>
      </c>
      <c r="G64" s="40">
        <f>SUM(IF(ISERROR(VLOOKUP($B64,Prog1!HourLog,G$39,FALSE)),0,VLOOKUP($B64,Prog1!HourLog,G$39,FALSE)),IF(ISERROR(VLOOKUP($B64,Prog2!HourLog,G$39,FALSE)),0,VLOOKUP($B64,Prog2!HourLog,G$39,FALSE)),IF(ISERROR(VLOOKUP($B64,Prog3!HourLog,G$39,FALSE)),0,VLOOKUP($B64,Prog3!HourLog,G$39,FALSE)),IF(ISERROR(VLOOKUP($B64,Prog4!HourLog,G$39,FALSE)),0,VLOOKUP($B64,Prog4!HourLog,G$39,FALSE)),IF(ISERROR(VLOOKUP($B64,Prog5!HourLog,G$39,FALSE)),0,VLOOKUP($B64,Prog5!HourLog,G$39,FALSE)))</f>
        <v>0</v>
      </c>
      <c r="H64" s="40">
        <f>SUM(IF(ISERROR(VLOOKUP($B64,Prog1!HourLog,H$39,FALSE)),0,VLOOKUP($B64,Prog1!HourLog,H$39,FALSE)),IF(ISERROR(VLOOKUP($B64,Prog2!HourLog,H$39,FALSE)),0,VLOOKUP($B64,Prog2!HourLog,H$39,FALSE)),IF(ISERROR(VLOOKUP($B64,Prog3!HourLog,H$39,FALSE)),0,VLOOKUP($B64,Prog3!HourLog,H$39,FALSE)),IF(ISERROR(VLOOKUP($B64,Prog4!HourLog,H$39,FALSE)),0,VLOOKUP($B64,Prog4!HourLog,H$39,FALSE)),IF(ISERROR(VLOOKUP($B64,Prog5!HourLog,H$39,FALSE)),0,VLOOKUP($B64,Prog5!HourLog,H$39,FALSE)))</f>
        <v>0</v>
      </c>
      <c r="I64" s="40">
        <f>SUM(IF(ISERROR(VLOOKUP($B64,Prog1!HourLog,I$39,FALSE)),0,VLOOKUP($B64,Prog1!HourLog,I$39,FALSE)),IF(ISERROR(VLOOKUP($B64,Prog2!HourLog,I$39,FALSE)),0,VLOOKUP($B64,Prog2!HourLog,I$39,FALSE)),IF(ISERROR(VLOOKUP($B64,Prog3!HourLog,I$39,FALSE)),0,VLOOKUP($B64,Prog3!HourLog,I$39,FALSE)),IF(ISERROR(VLOOKUP($B64,Prog4!HourLog,I$39,FALSE)),0,VLOOKUP($B64,Prog4!HourLog,I$39,FALSE)),IF(ISERROR(VLOOKUP($B64,Prog5!HourLog,I$39,FALSE)),0,VLOOKUP($B64,Prog5!HourLog,I$39,FALSE)))</f>
        <v>0</v>
      </c>
      <c r="J64" s="40">
        <f>SUM(IF(ISERROR(VLOOKUP($B64,Prog1!HourLog,J$39,FALSE)),0,VLOOKUP($B64,Prog1!HourLog,J$39,FALSE)),IF(ISERROR(VLOOKUP($B64,Prog2!HourLog,J$39,FALSE)),0,VLOOKUP($B64,Prog2!HourLog,J$39,FALSE)),IF(ISERROR(VLOOKUP($B64,Prog3!HourLog,J$39,FALSE)),0,VLOOKUP($B64,Prog3!HourLog,J$39,FALSE)),IF(ISERROR(VLOOKUP($B64,Prog4!HourLog,J$39,FALSE)),0,VLOOKUP($B64,Prog4!HourLog,J$39,FALSE)),IF(ISERROR(VLOOKUP($B64,Prog5!HourLog,J$39,FALSE)),0,VLOOKUP($B64,Prog5!HourLog,J$39,FALSE)))</f>
        <v>0</v>
      </c>
      <c r="K64" s="40">
        <f>SUM(IF(ISERROR(VLOOKUP($B64,Prog1!HourLog,K$39,FALSE)),0,VLOOKUP($B64,Prog1!HourLog,K$39,FALSE)),IF(ISERROR(VLOOKUP($B64,Prog2!HourLog,K$39,FALSE)),0,VLOOKUP($B64,Prog2!HourLog,K$39,FALSE)),IF(ISERROR(VLOOKUP($B64,Prog3!HourLog,K$39,FALSE)),0,VLOOKUP($B64,Prog3!HourLog,K$39,FALSE)),IF(ISERROR(VLOOKUP($B64,Prog4!HourLog,K$39,FALSE)),0,VLOOKUP($B64,Prog4!HourLog,K$39,FALSE)),IF(ISERROR(VLOOKUP($B64,Prog5!HourLog,K$39,FALSE)),0,VLOOKUP($B64,Prog5!HourLog,K$39,FALSE)))</f>
        <v>0</v>
      </c>
      <c r="L64" s="40">
        <f>SUM(IF(ISERROR(VLOOKUP($B64,Prog1!HourLog,L$39,FALSE)),0,VLOOKUP($B64,Prog1!HourLog,L$39,FALSE)),IF(ISERROR(VLOOKUP($B64,Prog2!HourLog,L$39,FALSE)),0,VLOOKUP($B64,Prog2!HourLog,L$39,FALSE)),IF(ISERROR(VLOOKUP($B64,Prog3!HourLog,L$39,FALSE)),0,VLOOKUP($B64,Prog3!HourLog,L$39,FALSE)),IF(ISERROR(VLOOKUP($B64,Prog4!HourLog,L$39,FALSE)),0,VLOOKUP($B64,Prog4!HourLog,L$39,FALSE)),IF(ISERROR(VLOOKUP($B64,Prog5!HourLog,L$39,FALSE)),0,VLOOKUP($B64,Prog5!HourLog,L$39,FALSE)))</f>
        <v>0</v>
      </c>
      <c r="M64" s="40">
        <f>SUM(IF(ISERROR(VLOOKUP($B64,Prog1!HourLog,M$39,FALSE)),0,VLOOKUP($B64,Prog1!HourLog,M$39,FALSE)),IF(ISERROR(VLOOKUP($B64,Prog2!HourLog,M$39,FALSE)),0,VLOOKUP($B64,Prog2!HourLog,M$39,FALSE)),IF(ISERROR(VLOOKUP($B64,Prog3!HourLog,M$39,FALSE)),0,VLOOKUP($B64,Prog3!HourLog,M$39,FALSE)),IF(ISERROR(VLOOKUP($B64,Prog4!HourLog,M$39,FALSE)),0,VLOOKUP($B64,Prog4!HourLog,M$39,FALSE)),IF(ISERROR(VLOOKUP($B64,Prog5!HourLog,M$39,FALSE)),0,VLOOKUP($B64,Prog5!HourLog,M$39,FALSE)))</f>
        <v>0</v>
      </c>
      <c r="N64" s="40">
        <f>SUM(IF(ISERROR(VLOOKUP($B64,Prog1!HourLog,N$39,FALSE)),0,VLOOKUP($B64,Prog1!HourLog,N$39,FALSE)),IF(ISERROR(VLOOKUP($B64,Prog2!HourLog,N$39,FALSE)),0,VLOOKUP($B64,Prog2!HourLog,N$39,FALSE)),IF(ISERROR(VLOOKUP($B64,Prog3!HourLog,N$39,FALSE)),0,VLOOKUP($B64,Prog3!HourLog,N$39,FALSE)),IF(ISERROR(VLOOKUP($B64,Prog4!HourLog,N$39,FALSE)),0,VLOOKUP($B64,Prog4!HourLog,N$39,FALSE)),IF(ISERROR(VLOOKUP($B64,Prog5!HourLog,N$39,FALSE)),0,VLOOKUP($B64,Prog5!HourLog,N$39,FALSE)))</f>
        <v>0</v>
      </c>
      <c r="O64" s="40">
        <f>SUM(IF(ISERROR(VLOOKUP($B64,Prog1!HourLog,O$39,FALSE)),0,VLOOKUP($B64,Prog1!HourLog,O$39,FALSE)),IF(ISERROR(VLOOKUP($B64,Prog2!HourLog,O$39,FALSE)),0,VLOOKUP($B64,Prog2!HourLog,O$39,FALSE)),IF(ISERROR(VLOOKUP($B64,Prog3!HourLog,O$39,FALSE)),0,VLOOKUP($B64,Prog3!HourLog,O$39,FALSE)),IF(ISERROR(VLOOKUP($B64,Prog4!HourLog,O$39,FALSE)),0,VLOOKUP($B64,Prog4!HourLog,O$39,FALSE)),IF(ISERROR(VLOOKUP($B64,Prog5!HourLog,O$39,FALSE)),0,VLOOKUP($B64,Prog5!HourLog,O$39,FALSE)))</f>
        <v>0</v>
      </c>
      <c r="P64" s="40">
        <f>SUM(IF(ISERROR(VLOOKUP($B64,Prog1!HourLog,P$39,FALSE)),0,VLOOKUP($B64,Prog1!HourLog,P$39,FALSE)),IF(ISERROR(VLOOKUP($B64,Prog2!HourLog,P$39,FALSE)),0,VLOOKUP($B64,Prog2!HourLog,P$39,FALSE)),IF(ISERROR(VLOOKUP($B64,Prog3!HourLog,P$39,FALSE)),0,VLOOKUP($B64,Prog3!HourLog,P$39,FALSE)),IF(ISERROR(VLOOKUP($B64,Prog4!HourLog,P$39,FALSE)),0,VLOOKUP($B64,Prog4!HourLog,P$39,FALSE)),IF(ISERROR(VLOOKUP($B64,Prog5!HourLog,P$39,FALSE)),0,VLOOKUP($B64,Prog5!HourLog,P$39,FALSE)))</f>
        <v>0</v>
      </c>
      <c r="Q64" s="40">
        <f>SUM(IF(ISERROR(VLOOKUP($B64,Prog1!HourLog,Q$39,FALSE)),0,VLOOKUP($B64,Prog1!HourLog,Q$39,FALSE)),IF(ISERROR(VLOOKUP($B64,Prog2!HourLog,Q$39,FALSE)),0,VLOOKUP($B64,Prog2!HourLog,Q$39,FALSE)),IF(ISERROR(VLOOKUP($B64,Prog3!HourLog,Q$39,FALSE)),0,VLOOKUP($B64,Prog3!HourLog,Q$39,FALSE)),IF(ISERROR(VLOOKUP($B64,Prog4!HourLog,Q$39,FALSE)),0,VLOOKUP($B64,Prog4!HourLog,Q$39,FALSE)),IF(ISERROR(VLOOKUP($B64,Prog5!HourLog,Q$39,FALSE)),0,VLOOKUP($B64,Prog5!HourLog,Q$39,FALSE)))</f>
        <v>0</v>
      </c>
      <c r="R64" s="40">
        <f>SUM(IF(ISERROR(VLOOKUP($B64,Prog1!HourLog,R$39,FALSE)),0,VLOOKUP($B64,Prog1!HourLog,R$39,FALSE)),IF(ISERROR(VLOOKUP($B64,Prog2!HourLog,R$39,FALSE)),0,VLOOKUP($B64,Prog2!HourLog,R$39,FALSE)),IF(ISERROR(VLOOKUP($B64,Prog3!HourLog,R$39,FALSE)),0,VLOOKUP($B64,Prog3!HourLog,R$39,FALSE)),IF(ISERROR(VLOOKUP($B64,Prog4!HourLog,R$39,FALSE)),0,VLOOKUP($B64,Prog4!HourLog,R$39,FALSE)),IF(ISERROR(VLOOKUP($B64,Prog5!HourLog,R$39,FALSE)),0,VLOOKUP($B64,Prog5!HourLog,R$39,FALSE)))</f>
        <v>0</v>
      </c>
      <c r="S64" s="40">
        <f>SUM(IF(ISERROR(VLOOKUP($B64,Prog1!HourLog,S$39,FALSE)),0,VLOOKUP($B64,Prog1!HourLog,S$39,FALSE)),IF(ISERROR(VLOOKUP($B64,Prog2!HourLog,S$39,FALSE)),0,VLOOKUP($B64,Prog2!HourLog,S$39,FALSE)),IF(ISERROR(VLOOKUP($B64,Prog3!HourLog,S$39,FALSE)),0,VLOOKUP($B64,Prog3!HourLog,S$39,FALSE)),IF(ISERROR(VLOOKUP($B64,Prog4!HourLog,S$39,FALSE)),0,VLOOKUP($B64,Prog4!HourLog,S$39,FALSE)),IF(ISERROR(VLOOKUP($B64,Prog5!HourLog,S$39,FALSE)),0,VLOOKUP($B64,Prog5!HourLog,S$39,FALSE)))</f>
        <v>0</v>
      </c>
      <c r="T64" s="40">
        <f>SUM(IF(ISERROR(VLOOKUP($B64,Prog1!HourLog,T$39,FALSE)),0,VLOOKUP($B64,Prog1!HourLog,T$39,FALSE)),IF(ISERROR(VLOOKUP($B64,Prog2!HourLog,T$39,FALSE)),0,VLOOKUP($B64,Prog2!HourLog,T$39,FALSE)),IF(ISERROR(VLOOKUP($B64,Prog3!HourLog,T$39,FALSE)),0,VLOOKUP($B64,Prog3!HourLog,T$39,FALSE)),IF(ISERROR(VLOOKUP($B64,Prog4!HourLog,T$39,FALSE)),0,VLOOKUP($B64,Prog4!HourLog,T$39,FALSE)),IF(ISERROR(VLOOKUP($B64,Prog5!HourLog,T$39,FALSE)),0,VLOOKUP($B64,Prog5!HourLog,T$39,FALSE)))</f>
        <v>0</v>
      </c>
      <c r="U64" s="40">
        <f>SUM(IF(ISERROR(VLOOKUP($B64,Prog1!HourLog,U$39,FALSE)),0,VLOOKUP($B64,Prog1!HourLog,U$39,FALSE)),IF(ISERROR(VLOOKUP($B64,Prog2!HourLog,U$39,FALSE)),0,VLOOKUP($B64,Prog2!HourLog,U$39,FALSE)),IF(ISERROR(VLOOKUP($B64,Prog3!HourLog,U$39,FALSE)),0,VLOOKUP($B64,Prog3!HourLog,U$39,FALSE)),IF(ISERROR(VLOOKUP($B64,Prog4!HourLog,U$39,FALSE)),0,VLOOKUP($B64,Prog4!HourLog,U$39,FALSE)),IF(ISERROR(VLOOKUP($B64,Prog5!HourLog,U$39,FALSE)),0,VLOOKUP($B64,Prog5!HourLog,U$39,FALSE)))</f>
        <v>0</v>
      </c>
      <c r="V64" s="40">
        <f>SUM(IF(ISERROR(VLOOKUP($B64,Prog1!HourLog,V$39,FALSE)),0,VLOOKUP($B64,Prog1!HourLog,V$39,FALSE)),IF(ISERROR(VLOOKUP($B64,Prog2!HourLog,V$39,FALSE)),0,VLOOKUP($B64,Prog2!HourLog,V$39,FALSE)),IF(ISERROR(VLOOKUP($B64,Prog3!HourLog,V$39,FALSE)),0,VLOOKUP($B64,Prog3!HourLog,V$39,FALSE)),IF(ISERROR(VLOOKUP($B64,Prog4!HourLog,V$39,FALSE)),0,VLOOKUP($B64,Prog4!HourLog,V$39,FALSE)),IF(ISERROR(VLOOKUP($B64,Prog5!HourLog,V$39,FALSE)),0,VLOOKUP($B64,Prog5!HourLog,V$39,FALSE)))</f>
        <v>0</v>
      </c>
      <c r="W64" s="40">
        <f>SUM(IF(ISERROR(VLOOKUP($B64,Prog1!HourLog,W$39,FALSE)),0,VLOOKUP($B64,Prog1!HourLog,W$39,FALSE)),IF(ISERROR(VLOOKUP($B64,Prog2!HourLog,W$39,FALSE)),0,VLOOKUP($B64,Prog2!HourLog,W$39,FALSE)),IF(ISERROR(VLOOKUP($B64,Prog3!HourLog,W$39,FALSE)),0,VLOOKUP($B64,Prog3!HourLog,W$39,FALSE)),IF(ISERROR(VLOOKUP($B64,Prog4!HourLog,W$39,FALSE)),0,VLOOKUP($B64,Prog4!HourLog,W$39,FALSE)),IF(ISERROR(VLOOKUP($B64,Prog5!HourLog,W$39,FALSE)),0,VLOOKUP($B64,Prog5!HourLog,W$39,FALSE)))</f>
        <v>0</v>
      </c>
      <c r="X64" s="40">
        <f>SUM(IF(ISERROR(VLOOKUP($B64,Prog1!HourLog,X$39,FALSE)),0,VLOOKUP($B64,Prog1!HourLog,X$39,FALSE)),IF(ISERROR(VLOOKUP($B64,Prog2!HourLog,X$39,FALSE)),0,VLOOKUP($B64,Prog2!HourLog,X$39,FALSE)),IF(ISERROR(VLOOKUP($B64,Prog3!HourLog,X$39,FALSE)),0,VLOOKUP($B64,Prog3!HourLog,X$39,FALSE)),IF(ISERROR(VLOOKUP($B64,Prog4!HourLog,X$39,FALSE)),0,VLOOKUP($B64,Prog4!HourLog,X$39,FALSE)),IF(ISERROR(VLOOKUP($B64,Prog5!HourLog,X$39,FALSE)),0,VLOOKUP($B64,Prog5!HourLog,X$39,FALSE)))</f>
        <v>0</v>
      </c>
      <c r="Y64" s="40">
        <f>SUM(IF(ISERROR(VLOOKUP($B64,Prog1!HourLog,Y$39,FALSE)),0,VLOOKUP($B64,Prog1!HourLog,Y$39,FALSE)),IF(ISERROR(VLOOKUP($B64,Prog2!HourLog,Y$39,FALSE)),0,VLOOKUP($B64,Prog2!HourLog,Y$39,FALSE)),IF(ISERROR(VLOOKUP($B64,Prog3!HourLog,Y$39,FALSE)),0,VLOOKUP($B64,Prog3!HourLog,Y$39,FALSE)),IF(ISERROR(VLOOKUP($B64,Prog4!HourLog,Y$39,FALSE)),0,VLOOKUP($B64,Prog4!HourLog,Y$39,FALSE)),IF(ISERROR(VLOOKUP($B64,Prog5!HourLog,Y$39,FALSE)),0,VLOOKUP($B64,Prog5!HourLog,Y$39,FALSE)))</f>
        <v>0</v>
      </c>
      <c r="Z64" s="40">
        <f>SUM(IF(ISERROR(VLOOKUP($B64,Prog1!HourLog,Z$39,FALSE)),0,VLOOKUP($B64,Prog1!HourLog,Z$39,FALSE)),IF(ISERROR(VLOOKUP($B64,Prog2!HourLog,Z$39,FALSE)),0,VLOOKUP($B64,Prog2!HourLog,Z$39,FALSE)),IF(ISERROR(VLOOKUP($B64,Prog3!HourLog,Z$39,FALSE)),0,VLOOKUP($B64,Prog3!HourLog,Z$39,FALSE)),IF(ISERROR(VLOOKUP($B64,Prog4!HourLog,Z$39,FALSE)),0,VLOOKUP($B64,Prog4!HourLog,Z$39,FALSE)),IF(ISERROR(VLOOKUP($B64,Prog5!HourLog,Z$39,FALSE)),0,VLOOKUP($B64,Prog5!HourLog,Z$39,FALSE)))</f>
        <v>0</v>
      </c>
      <c r="AA64" s="62">
        <f t="shared" si="34"/>
        <v>0</v>
      </c>
    </row>
    <row r="65" spans="2:27" ht="12.75">
      <c r="B65" s="17">
        <f t="shared" si="33"/>
      </c>
      <c r="C65" s="40">
        <f>SUM(IF(ISERROR(VLOOKUP($B65,Prog1!HourLog,C$39,FALSE)),0,VLOOKUP($B65,Prog1!HourLog,C$39,FALSE)),IF(ISERROR(VLOOKUP($B65,Prog2!HourLog,C$39,FALSE)),0,VLOOKUP($B65,Prog2!HourLog,C$39,FALSE)),IF(ISERROR(VLOOKUP($B65,Prog3!HourLog,C$39,FALSE)),0,VLOOKUP($B65,Prog3!HourLog,C$39,FALSE)),IF(ISERROR(VLOOKUP($B65,Prog4!HourLog,C$39,FALSE)),0,VLOOKUP($B65,Prog4!HourLog,C$39,FALSE)),IF(ISERROR(VLOOKUP($B65,Prog5!HourLog,C$39,FALSE)),0,VLOOKUP($B65,Prog5!HourLog,C$39,FALSE)))</f>
        <v>0</v>
      </c>
      <c r="D65" s="40">
        <f>SUM(IF(ISERROR(VLOOKUP($B65,Prog1!HourLog,D$39,FALSE)),0,VLOOKUP($B65,Prog1!HourLog,D$39,FALSE)),IF(ISERROR(VLOOKUP($B65,Prog2!HourLog,D$39,FALSE)),0,VLOOKUP($B65,Prog2!HourLog,D$39,FALSE)),IF(ISERROR(VLOOKUP($B65,Prog3!HourLog,D$39,FALSE)),0,VLOOKUP($B65,Prog3!HourLog,D$39,FALSE)),IF(ISERROR(VLOOKUP($B65,Prog4!HourLog,D$39,FALSE)),0,VLOOKUP($B65,Prog4!HourLog,D$39,FALSE)),IF(ISERROR(VLOOKUP($B65,Prog5!HourLog,D$39,FALSE)),0,VLOOKUP($B65,Prog5!HourLog,D$39,FALSE)))</f>
        <v>0</v>
      </c>
      <c r="E65" s="40">
        <f>SUM(IF(ISERROR(VLOOKUP($B65,Prog1!HourLog,E$39,FALSE)),0,VLOOKUP($B65,Prog1!HourLog,E$39,FALSE)),IF(ISERROR(VLOOKUP($B65,Prog2!HourLog,E$39,FALSE)),0,VLOOKUP($B65,Prog2!HourLog,E$39,FALSE)),IF(ISERROR(VLOOKUP($B65,Prog3!HourLog,E$39,FALSE)),0,VLOOKUP($B65,Prog3!HourLog,E$39,FALSE)),IF(ISERROR(VLOOKUP($B65,Prog4!HourLog,E$39,FALSE)),0,VLOOKUP($B65,Prog4!HourLog,E$39,FALSE)),IF(ISERROR(VLOOKUP($B65,Prog5!HourLog,E$39,FALSE)),0,VLOOKUP($B65,Prog5!HourLog,E$39,FALSE)))</f>
        <v>0</v>
      </c>
      <c r="F65" s="40">
        <f>SUM(IF(ISERROR(VLOOKUP($B65,Prog1!HourLog,F$39,FALSE)),0,VLOOKUP($B65,Prog1!HourLog,F$39,FALSE)),IF(ISERROR(VLOOKUP($B65,Prog2!HourLog,F$39,FALSE)),0,VLOOKUP($B65,Prog2!HourLog,F$39,FALSE)),IF(ISERROR(VLOOKUP($B65,Prog3!HourLog,F$39,FALSE)),0,VLOOKUP($B65,Prog3!HourLog,F$39,FALSE)),IF(ISERROR(VLOOKUP($B65,Prog4!HourLog,F$39,FALSE)),0,VLOOKUP($B65,Prog4!HourLog,F$39,FALSE)),IF(ISERROR(VLOOKUP($B65,Prog5!HourLog,F$39,FALSE)),0,VLOOKUP($B65,Prog5!HourLog,F$39,FALSE)))</f>
        <v>0</v>
      </c>
      <c r="G65" s="40">
        <f>SUM(IF(ISERROR(VLOOKUP($B65,Prog1!HourLog,G$39,FALSE)),0,VLOOKUP($B65,Prog1!HourLog,G$39,FALSE)),IF(ISERROR(VLOOKUP($B65,Prog2!HourLog,G$39,FALSE)),0,VLOOKUP($B65,Prog2!HourLog,G$39,FALSE)),IF(ISERROR(VLOOKUP($B65,Prog3!HourLog,G$39,FALSE)),0,VLOOKUP($B65,Prog3!HourLog,G$39,FALSE)),IF(ISERROR(VLOOKUP($B65,Prog4!HourLog,G$39,FALSE)),0,VLOOKUP($B65,Prog4!HourLog,G$39,FALSE)),IF(ISERROR(VLOOKUP($B65,Prog5!HourLog,G$39,FALSE)),0,VLOOKUP($B65,Prog5!HourLog,G$39,FALSE)))</f>
        <v>0</v>
      </c>
      <c r="H65" s="40">
        <f>SUM(IF(ISERROR(VLOOKUP($B65,Prog1!HourLog,H$39,FALSE)),0,VLOOKUP($B65,Prog1!HourLog,H$39,FALSE)),IF(ISERROR(VLOOKUP($B65,Prog2!HourLog,H$39,FALSE)),0,VLOOKUP($B65,Prog2!HourLog,H$39,FALSE)),IF(ISERROR(VLOOKUP($B65,Prog3!HourLog,H$39,FALSE)),0,VLOOKUP($B65,Prog3!HourLog,H$39,FALSE)),IF(ISERROR(VLOOKUP($B65,Prog4!HourLog,H$39,FALSE)),0,VLOOKUP($B65,Prog4!HourLog,H$39,FALSE)),IF(ISERROR(VLOOKUP($B65,Prog5!HourLog,H$39,FALSE)),0,VLOOKUP($B65,Prog5!HourLog,H$39,FALSE)))</f>
        <v>0</v>
      </c>
      <c r="I65" s="40">
        <f>SUM(IF(ISERROR(VLOOKUP($B65,Prog1!HourLog,I$39,FALSE)),0,VLOOKUP($B65,Prog1!HourLog,I$39,FALSE)),IF(ISERROR(VLOOKUP($B65,Prog2!HourLog,I$39,FALSE)),0,VLOOKUP($B65,Prog2!HourLog,I$39,FALSE)),IF(ISERROR(VLOOKUP($B65,Prog3!HourLog,I$39,FALSE)),0,VLOOKUP($B65,Prog3!HourLog,I$39,FALSE)),IF(ISERROR(VLOOKUP($B65,Prog4!HourLog,I$39,FALSE)),0,VLOOKUP($B65,Prog4!HourLog,I$39,FALSE)),IF(ISERROR(VLOOKUP($B65,Prog5!HourLog,I$39,FALSE)),0,VLOOKUP($B65,Prog5!HourLog,I$39,FALSE)))</f>
        <v>0</v>
      </c>
      <c r="J65" s="40">
        <f>SUM(IF(ISERROR(VLOOKUP($B65,Prog1!HourLog,J$39,FALSE)),0,VLOOKUP($B65,Prog1!HourLog,J$39,FALSE)),IF(ISERROR(VLOOKUP($B65,Prog2!HourLog,J$39,FALSE)),0,VLOOKUP($B65,Prog2!HourLog,J$39,FALSE)),IF(ISERROR(VLOOKUP($B65,Prog3!HourLog,J$39,FALSE)),0,VLOOKUP($B65,Prog3!HourLog,J$39,FALSE)),IF(ISERROR(VLOOKUP($B65,Prog4!HourLog,J$39,FALSE)),0,VLOOKUP($B65,Prog4!HourLog,J$39,FALSE)),IF(ISERROR(VLOOKUP($B65,Prog5!HourLog,J$39,FALSE)),0,VLOOKUP($B65,Prog5!HourLog,J$39,FALSE)))</f>
        <v>0</v>
      </c>
      <c r="K65" s="40">
        <f>SUM(IF(ISERROR(VLOOKUP($B65,Prog1!HourLog,K$39,FALSE)),0,VLOOKUP($B65,Prog1!HourLog,K$39,FALSE)),IF(ISERROR(VLOOKUP($B65,Prog2!HourLog,K$39,FALSE)),0,VLOOKUP($B65,Prog2!HourLog,K$39,FALSE)),IF(ISERROR(VLOOKUP($B65,Prog3!HourLog,K$39,FALSE)),0,VLOOKUP($B65,Prog3!HourLog,K$39,FALSE)),IF(ISERROR(VLOOKUP($B65,Prog4!HourLog,K$39,FALSE)),0,VLOOKUP($B65,Prog4!HourLog,K$39,FALSE)),IF(ISERROR(VLOOKUP($B65,Prog5!HourLog,K$39,FALSE)),0,VLOOKUP($B65,Prog5!HourLog,K$39,FALSE)))</f>
        <v>0</v>
      </c>
      <c r="L65" s="40">
        <f>SUM(IF(ISERROR(VLOOKUP($B65,Prog1!HourLog,L$39,FALSE)),0,VLOOKUP($B65,Prog1!HourLog,L$39,FALSE)),IF(ISERROR(VLOOKUP($B65,Prog2!HourLog,L$39,FALSE)),0,VLOOKUP($B65,Prog2!HourLog,L$39,FALSE)),IF(ISERROR(VLOOKUP($B65,Prog3!HourLog,L$39,FALSE)),0,VLOOKUP($B65,Prog3!HourLog,L$39,FALSE)),IF(ISERROR(VLOOKUP($B65,Prog4!HourLog,L$39,FALSE)),0,VLOOKUP($B65,Prog4!HourLog,L$39,FALSE)),IF(ISERROR(VLOOKUP($B65,Prog5!HourLog,L$39,FALSE)),0,VLOOKUP($B65,Prog5!HourLog,L$39,FALSE)))</f>
        <v>0</v>
      </c>
      <c r="M65" s="40">
        <f>SUM(IF(ISERROR(VLOOKUP($B65,Prog1!HourLog,M$39,FALSE)),0,VLOOKUP($B65,Prog1!HourLog,M$39,FALSE)),IF(ISERROR(VLOOKUP($B65,Prog2!HourLog,M$39,FALSE)),0,VLOOKUP($B65,Prog2!HourLog,M$39,FALSE)),IF(ISERROR(VLOOKUP($B65,Prog3!HourLog,M$39,FALSE)),0,VLOOKUP($B65,Prog3!HourLog,M$39,FALSE)),IF(ISERROR(VLOOKUP($B65,Prog4!HourLog,M$39,FALSE)),0,VLOOKUP($B65,Prog4!HourLog,M$39,FALSE)),IF(ISERROR(VLOOKUP($B65,Prog5!HourLog,M$39,FALSE)),0,VLOOKUP($B65,Prog5!HourLog,M$39,FALSE)))</f>
        <v>0</v>
      </c>
      <c r="N65" s="40">
        <f>SUM(IF(ISERROR(VLOOKUP($B65,Prog1!HourLog,N$39,FALSE)),0,VLOOKUP($B65,Prog1!HourLog,N$39,FALSE)),IF(ISERROR(VLOOKUP($B65,Prog2!HourLog,N$39,FALSE)),0,VLOOKUP($B65,Prog2!HourLog,N$39,FALSE)),IF(ISERROR(VLOOKUP($B65,Prog3!HourLog,N$39,FALSE)),0,VLOOKUP($B65,Prog3!HourLog,N$39,FALSE)),IF(ISERROR(VLOOKUP($B65,Prog4!HourLog,N$39,FALSE)),0,VLOOKUP($B65,Prog4!HourLog,N$39,FALSE)),IF(ISERROR(VLOOKUP($B65,Prog5!HourLog,N$39,FALSE)),0,VLOOKUP($B65,Prog5!HourLog,N$39,FALSE)))</f>
        <v>0</v>
      </c>
      <c r="O65" s="40">
        <f>SUM(IF(ISERROR(VLOOKUP($B65,Prog1!HourLog,O$39,FALSE)),0,VLOOKUP($B65,Prog1!HourLog,O$39,FALSE)),IF(ISERROR(VLOOKUP($B65,Prog2!HourLog,O$39,FALSE)),0,VLOOKUP($B65,Prog2!HourLog,O$39,FALSE)),IF(ISERROR(VLOOKUP($B65,Prog3!HourLog,O$39,FALSE)),0,VLOOKUP($B65,Prog3!HourLog,O$39,FALSE)),IF(ISERROR(VLOOKUP($B65,Prog4!HourLog,O$39,FALSE)),0,VLOOKUP($B65,Prog4!HourLog,O$39,FALSE)),IF(ISERROR(VLOOKUP($B65,Prog5!HourLog,O$39,FALSE)),0,VLOOKUP($B65,Prog5!HourLog,O$39,FALSE)))</f>
        <v>0</v>
      </c>
      <c r="P65" s="40">
        <f>SUM(IF(ISERROR(VLOOKUP($B65,Prog1!HourLog,P$39,FALSE)),0,VLOOKUP($B65,Prog1!HourLog,P$39,FALSE)),IF(ISERROR(VLOOKUP($B65,Prog2!HourLog,P$39,FALSE)),0,VLOOKUP($B65,Prog2!HourLog,P$39,FALSE)),IF(ISERROR(VLOOKUP($B65,Prog3!HourLog,P$39,FALSE)),0,VLOOKUP($B65,Prog3!HourLog,P$39,FALSE)),IF(ISERROR(VLOOKUP($B65,Prog4!HourLog,P$39,FALSE)),0,VLOOKUP($B65,Prog4!HourLog,P$39,FALSE)),IF(ISERROR(VLOOKUP($B65,Prog5!HourLog,P$39,FALSE)),0,VLOOKUP($B65,Prog5!HourLog,P$39,FALSE)))</f>
        <v>0</v>
      </c>
      <c r="Q65" s="40">
        <f>SUM(IF(ISERROR(VLOOKUP($B65,Prog1!HourLog,Q$39,FALSE)),0,VLOOKUP($B65,Prog1!HourLog,Q$39,FALSE)),IF(ISERROR(VLOOKUP($B65,Prog2!HourLog,Q$39,FALSE)),0,VLOOKUP($B65,Prog2!HourLog,Q$39,FALSE)),IF(ISERROR(VLOOKUP($B65,Prog3!HourLog,Q$39,FALSE)),0,VLOOKUP($B65,Prog3!HourLog,Q$39,FALSE)),IF(ISERROR(VLOOKUP($B65,Prog4!HourLog,Q$39,FALSE)),0,VLOOKUP($B65,Prog4!HourLog,Q$39,FALSE)),IF(ISERROR(VLOOKUP($B65,Prog5!HourLog,Q$39,FALSE)),0,VLOOKUP($B65,Prog5!HourLog,Q$39,FALSE)))</f>
        <v>0</v>
      </c>
      <c r="R65" s="40">
        <f>SUM(IF(ISERROR(VLOOKUP($B65,Prog1!HourLog,R$39,FALSE)),0,VLOOKUP($B65,Prog1!HourLog,R$39,FALSE)),IF(ISERROR(VLOOKUP($B65,Prog2!HourLog,R$39,FALSE)),0,VLOOKUP($B65,Prog2!HourLog,R$39,FALSE)),IF(ISERROR(VLOOKUP($B65,Prog3!HourLog,R$39,FALSE)),0,VLOOKUP($B65,Prog3!HourLog,R$39,FALSE)),IF(ISERROR(VLOOKUP($B65,Prog4!HourLog,R$39,FALSE)),0,VLOOKUP($B65,Prog4!HourLog,R$39,FALSE)),IF(ISERROR(VLOOKUP($B65,Prog5!HourLog,R$39,FALSE)),0,VLOOKUP($B65,Prog5!HourLog,R$39,FALSE)))</f>
        <v>0</v>
      </c>
      <c r="S65" s="40">
        <f>SUM(IF(ISERROR(VLOOKUP($B65,Prog1!HourLog,S$39,FALSE)),0,VLOOKUP($B65,Prog1!HourLog,S$39,FALSE)),IF(ISERROR(VLOOKUP($B65,Prog2!HourLog,S$39,FALSE)),0,VLOOKUP($B65,Prog2!HourLog,S$39,FALSE)),IF(ISERROR(VLOOKUP($B65,Prog3!HourLog,S$39,FALSE)),0,VLOOKUP($B65,Prog3!HourLog,S$39,FALSE)),IF(ISERROR(VLOOKUP($B65,Prog4!HourLog,S$39,FALSE)),0,VLOOKUP($B65,Prog4!HourLog,S$39,FALSE)),IF(ISERROR(VLOOKUP($B65,Prog5!HourLog,S$39,FALSE)),0,VLOOKUP($B65,Prog5!HourLog,S$39,FALSE)))</f>
        <v>0</v>
      </c>
      <c r="T65" s="40">
        <f>SUM(IF(ISERROR(VLOOKUP($B65,Prog1!HourLog,T$39,FALSE)),0,VLOOKUP($B65,Prog1!HourLog,T$39,FALSE)),IF(ISERROR(VLOOKUP($B65,Prog2!HourLog,T$39,FALSE)),0,VLOOKUP($B65,Prog2!HourLog,T$39,FALSE)),IF(ISERROR(VLOOKUP($B65,Prog3!HourLog,T$39,FALSE)),0,VLOOKUP($B65,Prog3!HourLog,T$39,FALSE)),IF(ISERROR(VLOOKUP($B65,Prog4!HourLog,T$39,FALSE)),0,VLOOKUP($B65,Prog4!HourLog,T$39,FALSE)),IF(ISERROR(VLOOKUP($B65,Prog5!HourLog,T$39,FALSE)),0,VLOOKUP($B65,Prog5!HourLog,T$39,FALSE)))</f>
        <v>0</v>
      </c>
      <c r="U65" s="40">
        <f>SUM(IF(ISERROR(VLOOKUP($B65,Prog1!HourLog,U$39,FALSE)),0,VLOOKUP($B65,Prog1!HourLog,U$39,FALSE)),IF(ISERROR(VLOOKUP($B65,Prog2!HourLog,U$39,FALSE)),0,VLOOKUP($B65,Prog2!HourLog,U$39,FALSE)),IF(ISERROR(VLOOKUP($B65,Prog3!HourLog,U$39,FALSE)),0,VLOOKUP($B65,Prog3!HourLog,U$39,FALSE)),IF(ISERROR(VLOOKUP($B65,Prog4!HourLog,U$39,FALSE)),0,VLOOKUP($B65,Prog4!HourLog,U$39,FALSE)),IF(ISERROR(VLOOKUP($B65,Prog5!HourLog,U$39,FALSE)),0,VLOOKUP($B65,Prog5!HourLog,U$39,FALSE)))</f>
        <v>0</v>
      </c>
      <c r="V65" s="40">
        <f>SUM(IF(ISERROR(VLOOKUP($B65,Prog1!HourLog,V$39,FALSE)),0,VLOOKUP($B65,Prog1!HourLog,V$39,FALSE)),IF(ISERROR(VLOOKUP($B65,Prog2!HourLog,V$39,FALSE)),0,VLOOKUP($B65,Prog2!HourLog,V$39,FALSE)),IF(ISERROR(VLOOKUP($B65,Prog3!HourLog,V$39,FALSE)),0,VLOOKUP($B65,Prog3!HourLog,V$39,FALSE)),IF(ISERROR(VLOOKUP($B65,Prog4!HourLog,V$39,FALSE)),0,VLOOKUP($B65,Prog4!HourLog,V$39,FALSE)),IF(ISERROR(VLOOKUP($B65,Prog5!HourLog,V$39,FALSE)),0,VLOOKUP($B65,Prog5!HourLog,V$39,FALSE)))</f>
        <v>0</v>
      </c>
      <c r="W65" s="40">
        <f>SUM(IF(ISERROR(VLOOKUP($B65,Prog1!HourLog,W$39,FALSE)),0,VLOOKUP($B65,Prog1!HourLog,W$39,FALSE)),IF(ISERROR(VLOOKUP($B65,Prog2!HourLog,W$39,FALSE)),0,VLOOKUP($B65,Prog2!HourLog,W$39,FALSE)),IF(ISERROR(VLOOKUP($B65,Prog3!HourLog,W$39,FALSE)),0,VLOOKUP($B65,Prog3!HourLog,W$39,FALSE)),IF(ISERROR(VLOOKUP($B65,Prog4!HourLog,W$39,FALSE)),0,VLOOKUP($B65,Prog4!HourLog,W$39,FALSE)),IF(ISERROR(VLOOKUP($B65,Prog5!HourLog,W$39,FALSE)),0,VLOOKUP($B65,Prog5!HourLog,W$39,FALSE)))</f>
        <v>0</v>
      </c>
      <c r="X65" s="40">
        <f>SUM(IF(ISERROR(VLOOKUP($B65,Prog1!HourLog,X$39,FALSE)),0,VLOOKUP($B65,Prog1!HourLog,X$39,FALSE)),IF(ISERROR(VLOOKUP($B65,Prog2!HourLog,X$39,FALSE)),0,VLOOKUP($B65,Prog2!HourLog,X$39,FALSE)),IF(ISERROR(VLOOKUP($B65,Prog3!HourLog,X$39,FALSE)),0,VLOOKUP($B65,Prog3!HourLog,X$39,FALSE)),IF(ISERROR(VLOOKUP($B65,Prog4!HourLog,X$39,FALSE)),0,VLOOKUP($B65,Prog4!HourLog,X$39,FALSE)),IF(ISERROR(VLOOKUP($B65,Prog5!HourLog,X$39,FALSE)),0,VLOOKUP($B65,Prog5!HourLog,X$39,FALSE)))</f>
        <v>0</v>
      </c>
      <c r="Y65" s="40">
        <f>SUM(IF(ISERROR(VLOOKUP($B65,Prog1!HourLog,Y$39,FALSE)),0,VLOOKUP($B65,Prog1!HourLog,Y$39,FALSE)),IF(ISERROR(VLOOKUP($B65,Prog2!HourLog,Y$39,FALSE)),0,VLOOKUP($B65,Prog2!HourLog,Y$39,FALSE)),IF(ISERROR(VLOOKUP($B65,Prog3!HourLog,Y$39,FALSE)),0,VLOOKUP($B65,Prog3!HourLog,Y$39,FALSE)),IF(ISERROR(VLOOKUP($B65,Prog4!HourLog,Y$39,FALSE)),0,VLOOKUP($B65,Prog4!HourLog,Y$39,FALSE)),IF(ISERROR(VLOOKUP($B65,Prog5!HourLog,Y$39,FALSE)),0,VLOOKUP($B65,Prog5!HourLog,Y$39,FALSE)))</f>
        <v>0</v>
      </c>
      <c r="Z65" s="40">
        <f>SUM(IF(ISERROR(VLOOKUP($B65,Prog1!HourLog,Z$39,FALSE)),0,VLOOKUP($B65,Prog1!HourLog,Z$39,FALSE)),IF(ISERROR(VLOOKUP($B65,Prog2!HourLog,Z$39,FALSE)),0,VLOOKUP($B65,Prog2!HourLog,Z$39,FALSE)),IF(ISERROR(VLOOKUP($B65,Prog3!HourLog,Z$39,FALSE)),0,VLOOKUP($B65,Prog3!HourLog,Z$39,FALSE)),IF(ISERROR(VLOOKUP($B65,Prog4!HourLog,Z$39,FALSE)),0,VLOOKUP($B65,Prog4!HourLog,Z$39,FALSE)),IF(ISERROR(VLOOKUP($B65,Prog5!HourLog,Z$39,FALSE)),0,VLOOKUP($B65,Prog5!HourLog,Z$39,FALSE)))</f>
        <v>0</v>
      </c>
      <c r="AA65" s="62">
        <f t="shared" si="34"/>
        <v>0</v>
      </c>
    </row>
    <row r="66" spans="2:27" ht="12.75">
      <c r="B66" s="17">
        <f t="shared" si="33"/>
      </c>
      <c r="C66" s="40">
        <f>SUM(IF(ISERROR(VLOOKUP($B66,Prog1!HourLog,C$39,FALSE)),0,VLOOKUP($B66,Prog1!HourLog,C$39,FALSE)),IF(ISERROR(VLOOKUP($B66,Prog2!HourLog,C$39,FALSE)),0,VLOOKUP($B66,Prog2!HourLog,C$39,FALSE)),IF(ISERROR(VLOOKUP($B66,Prog3!HourLog,C$39,FALSE)),0,VLOOKUP($B66,Prog3!HourLog,C$39,FALSE)),IF(ISERROR(VLOOKUP($B66,Prog4!HourLog,C$39,FALSE)),0,VLOOKUP($B66,Prog4!HourLog,C$39,FALSE)),IF(ISERROR(VLOOKUP($B66,Prog5!HourLog,C$39,FALSE)),0,VLOOKUP($B66,Prog5!HourLog,C$39,FALSE)))</f>
        <v>0</v>
      </c>
      <c r="D66" s="40">
        <f>SUM(IF(ISERROR(VLOOKUP($B66,Prog1!HourLog,D$39,FALSE)),0,VLOOKUP($B66,Prog1!HourLog,D$39,FALSE)),IF(ISERROR(VLOOKUP($B66,Prog2!HourLog,D$39,FALSE)),0,VLOOKUP($B66,Prog2!HourLog,D$39,FALSE)),IF(ISERROR(VLOOKUP($B66,Prog3!HourLog,D$39,FALSE)),0,VLOOKUP($B66,Prog3!HourLog,D$39,FALSE)),IF(ISERROR(VLOOKUP($B66,Prog4!HourLog,D$39,FALSE)),0,VLOOKUP($B66,Prog4!HourLog,D$39,FALSE)),IF(ISERROR(VLOOKUP($B66,Prog5!HourLog,D$39,FALSE)),0,VLOOKUP($B66,Prog5!HourLog,D$39,FALSE)))</f>
        <v>0</v>
      </c>
      <c r="E66" s="40">
        <f>SUM(IF(ISERROR(VLOOKUP($B66,Prog1!HourLog,E$39,FALSE)),0,VLOOKUP($B66,Prog1!HourLog,E$39,FALSE)),IF(ISERROR(VLOOKUP($B66,Prog2!HourLog,E$39,FALSE)),0,VLOOKUP($B66,Prog2!HourLog,E$39,FALSE)),IF(ISERROR(VLOOKUP($B66,Prog3!HourLog,E$39,FALSE)),0,VLOOKUP($B66,Prog3!HourLog,E$39,FALSE)),IF(ISERROR(VLOOKUP($B66,Prog4!HourLog,E$39,FALSE)),0,VLOOKUP($B66,Prog4!HourLog,E$39,FALSE)),IF(ISERROR(VLOOKUP($B66,Prog5!HourLog,E$39,FALSE)),0,VLOOKUP($B66,Prog5!HourLog,E$39,FALSE)))</f>
        <v>0</v>
      </c>
      <c r="F66" s="40">
        <f>SUM(IF(ISERROR(VLOOKUP($B66,Prog1!HourLog,F$39,FALSE)),0,VLOOKUP($B66,Prog1!HourLog,F$39,FALSE)),IF(ISERROR(VLOOKUP($B66,Prog2!HourLog,F$39,FALSE)),0,VLOOKUP($B66,Prog2!HourLog,F$39,FALSE)),IF(ISERROR(VLOOKUP($B66,Prog3!HourLog,F$39,FALSE)),0,VLOOKUP($B66,Prog3!HourLog,F$39,FALSE)),IF(ISERROR(VLOOKUP($B66,Prog4!HourLog,F$39,FALSE)),0,VLOOKUP($B66,Prog4!HourLog,F$39,FALSE)),IF(ISERROR(VLOOKUP($B66,Prog5!HourLog,F$39,FALSE)),0,VLOOKUP($B66,Prog5!HourLog,F$39,FALSE)))</f>
        <v>0</v>
      </c>
      <c r="G66" s="40">
        <f>SUM(IF(ISERROR(VLOOKUP($B66,Prog1!HourLog,G$39,FALSE)),0,VLOOKUP($B66,Prog1!HourLog,G$39,FALSE)),IF(ISERROR(VLOOKUP($B66,Prog2!HourLog,G$39,FALSE)),0,VLOOKUP($B66,Prog2!HourLog,G$39,FALSE)),IF(ISERROR(VLOOKUP($B66,Prog3!HourLog,G$39,FALSE)),0,VLOOKUP($B66,Prog3!HourLog,G$39,FALSE)),IF(ISERROR(VLOOKUP($B66,Prog4!HourLog,G$39,FALSE)),0,VLOOKUP($B66,Prog4!HourLog,G$39,FALSE)),IF(ISERROR(VLOOKUP($B66,Prog5!HourLog,G$39,FALSE)),0,VLOOKUP($B66,Prog5!HourLog,G$39,FALSE)))</f>
        <v>0</v>
      </c>
      <c r="H66" s="40">
        <f>SUM(IF(ISERROR(VLOOKUP($B66,Prog1!HourLog,H$39,FALSE)),0,VLOOKUP($B66,Prog1!HourLog,H$39,FALSE)),IF(ISERROR(VLOOKUP($B66,Prog2!HourLog,H$39,FALSE)),0,VLOOKUP($B66,Prog2!HourLog,H$39,FALSE)),IF(ISERROR(VLOOKUP($B66,Prog3!HourLog,H$39,FALSE)),0,VLOOKUP($B66,Prog3!HourLog,H$39,FALSE)),IF(ISERROR(VLOOKUP($B66,Prog4!HourLog,H$39,FALSE)),0,VLOOKUP($B66,Prog4!HourLog,H$39,FALSE)),IF(ISERROR(VLOOKUP($B66,Prog5!HourLog,H$39,FALSE)),0,VLOOKUP($B66,Prog5!HourLog,H$39,FALSE)))</f>
        <v>0</v>
      </c>
      <c r="I66" s="40">
        <f>SUM(IF(ISERROR(VLOOKUP($B66,Prog1!HourLog,I$39,FALSE)),0,VLOOKUP($B66,Prog1!HourLog,I$39,FALSE)),IF(ISERROR(VLOOKUP($B66,Prog2!HourLog,I$39,FALSE)),0,VLOOKUP($B66,Prog2!HourLog,I$39,FALSE)),IF(ISERROR(VLOOKUP($B66,Prog3!HourLog,I$39,FALSE)),0,VLOOKUP($B66,Prog3!HourLog,I$39,FALSE)),IF(ISERROR(VLOOKUP($B66,Prog4!HourLog,I$39,FALSE)),0,VLOOKUP($B66,Prog4!HourLog,I$39,FALSE)),IF(ISERROR(VLOOKUP($B66,Prog5!HourLog,I$39,FALSE)),0,VLOOKUP($B66,Prog5!HourLog,I$39,FALSE)))</f>
        <v>0</v>
      </c>
      <c r="J66" s="40">
        <f>SUM(IF(ISERROR(VLOOKUP($B66,Prog1!HourLog,J$39,FALSE)),0,VLOOKUP($B66,Prog1!HourLog,J$39,FALSE)),IF(ISERROR(VLOOKUP($B66,Prog2!HourLog,J$39,FALSE)),0,VLOOKUP($B66,Prog2!HourLog,J$39,FALSE)),IF(ISERROR(VLOOKUP($B66,Prog3!HourLog,J$39,FALSE)),0,VLOOKUP($B66,Prog3!HourLog,J$39,FALSE)),IF(ISERROR(VLOOKUP($B66,Prog4!HourLog,J$39,FALSE)),0,VLOOKUP($B66,Prog4!HourLog,J$39,FALSE)),IF(ISERROR(VLOOKUP($B66,Prog5!HourLog,J$39,FALSE)),0,VLOOKUP($B66,Prog5!HourLog,J$39,FALSE)))</f>
        <v>0</v>
      </c>
      <c r="K66" s="40">
        <f>SUM(IF(ISERROR(VLOOKUP($B66,Prog1!HourLog,K$39,FALSE)),0,VLOOKUP($B66,Prog1!HourLog,K$39,FALSE)),IF(ISERROR(VLOOKUP($B66,Prog2!HourLog,K$39,FALSE)),0,VLOOKUP($B66,Prog2!HourLog,K$39,FALSE)),IF(ISERROR(VLOOKUP($B66,Prog3!HourLog,K$39,FALSE)),0,VLOOKUP($B66,Prog3!HourLog,K$39,FALSE)),IF(ISERROR(VLOOKUP($B66,Prog4!HourLog,K$39,FALSE)),0,VLOOKUP($B66,Prog4!HourLog,K$39,FALSE)),IF(ISERROR(VLOOKUP($B66,Prog5!HourLog,K$39,FALSE)),0,VLOOKUP($B66,Prog5!HourLog,K$39,FALSE)))</f>
        <v>0</v>
      </c>
      <c r="L66" s="40">
        <f>SUM(IF(ISERROR(VLOOKUP($B66,Prog1!HourLog,L$39,FALSE)),0,VLOOKUP($B66,Prog1!HourLog,L$39,FALSE)),IF(ISERROR(VLOOKUP($B66,Prog2!HourLog,L$39,FALSE)),0,VLOOKUP($B66,Prog2!HourLog,L$39,FALSE)),IF(ISERROR(VLOOKUP($B66,Prog3!HourLog,L$39,FALSE)),0,VLOOKUP($B66,Prog3!HourLog,L$39,FALSE)),IF(ISERROR(VLOOKUP($B66,Prog4!HourLog,L$39,FALSE)),0,VLOOKUP($B66,Prog4!HourLog,L$39,FALSE)),IF(ISERROR(VLOOKUP($B66,Prog5!HourLog,L$39,FALSE)),0,VLOOKUP($B66,Prog5!HourLog,L$39,FALSE)))</f>
        <v>0</v>
      </c>
      <c r="M66" s="40">
        <f>SUM(IF(ISERROR(VLOOKUP($B66,Prog1!HourLog,M$39,FALSE)),0,VLOOKUP($B66,Prog1!HourLog,M$39,FALSE)),IF(ISERROR(VLOOKUP($B66,Prog2!HourLog,M$39,FALSE)),0,VLOOKUP($B66,Prog2!HourLog,M$39,FALSE)),IF(ISERROR(VLOOKUP($B66,Prog3!HourLog,M$39,FALSE)),0,VLOOKUP($B66,Prog3!HourLog,M$39,FALSE)),IF(ISERROR(VLOOKUP($B66,Prog4!HourLog,M$39,FALSE)),0,VLOOKUP($B66,Prog4!HourLog,M$39,FALSE)),IF(ISERROR(VLOOKUP($B66,Prog5!HourLog,M$39,FALSE)),0,VLOOKUP($B66,Prog5!HourLog,M$39,FALSE)))</f>
        <v>0</v>
      </c>
      <c r="N66" s="40">
        <f>SUM(IF(ISERROR(VLOOKUP($B66,Prog1!HourLog,N$39,FALSE)),0,VLOOKUP($B66,Prog1!HourLog,N$39,FALSE)),IF(ISERROR(VLOOKUP($B66,Prog2!HourLog,N$39,FALSE)),0,VLOOKUP($B66,Prog2!HourLog,N$39,FALSE)),IF(ISERROR(VLOOKUP($B66,Prog3!HourLog,N$39,FALSE)),0,VLOOKUP($B66,Prog3!HourLog,N$39,FALSE)),IF(ISERROR(VLOOKUP($B66,Prog4!HourLog,N$39,FALSE)),0,VLOOKUP($B66,Prog4!HourLog,N$39,FALSE)),IF(ISERROR(VLOOKUP($B66,Prog5!HourLog,N$39,FALSE)),0,VLOOKUP($B66,Prog5!HourLog,N$39,FALSE)))</f>
        <v>0</v>
      </c>
      <c r="O66" s="40">
        <f>SUM(IF(ISERROR(VLOOKUP($B66,Prog1!HourLog,O$39,FALSE)),0,VLOOKUP($B66,Prog1!HourLog,O$39,FALSE)),IF(ISERROR(VLOOKUP($B66,Prog2!HourLog,O$39,FALSE)),0,VLOOKUP($B66,Prog2!HourLog,O$39,FALSE)),IF(ISERROR(VLOOKUP($B66,Prog3!HourLog,O$39,FALSE)),0,VLOOKUP($B66,Prog3!HourLog,O$39,FALSE)),IF(ISERROR(VLOOKUP($B66,Prog4!HourLog,O$39,FALSE)),0,VLOOKUP($B66,Prog4!HourLog,O$39,FALSE)),IF(ISERROR(VLOOKUP($B66,Prog5!HourLog,O$39,FALSE)),0,VLOOKUP($B66,Prog5!HourLog,O$39,FALSE)))</f>
        <v>0</v>
      </c>
      <c r="P66" s="40">
        <f>SUM(IF(ISERROR(VLOOKUP($B66,Prog1!HourLog,P$39,FALSE)),0,VLOOKUP($B66,Prog1!HourLog,P$39,FALSE)),IF(ISERROR(VLOOKUP($B66,Prog2!HourLog,P$39,FALSE)),0,VLOOKUP($B66,Prog2!HourLog,P$39,FALSE)),IF(ISERROR(VLOOKUP($B66,Prog3!HourLog,P$39,FALSE)),0,VLOOKUP($B66,Prog3!HourLog,P$39,FALSE)),IF(ISERROR(VLOOKUP($B66,Prog4!HourLog,P$39,FALSE)),0,VLOOKUP($B66,Prog4!HourLog,P$39,FALSE)),IF(ISERROR(VLOOKUP($B66,Prog5!HourLog,P$39,FALSE)),0,VLOOKUP($B66,Prog5!HourLog,P$39,FALSE)))</f>
        <v>0</v>
      </c>
      <c r="Q66" s="40">
        <f>SUM(IF(ISERROR(VLOOKUP($B66,Prog1!HourLog,Q$39,FALSE)),0,VLOOKUP($B66,Prog1!HourLog,Q$39,FALSE)),IF(ISERROR(VLOOKUP($B66,Prog2!HourLog,Q$39,FALSE)),0,VLOOKUP($B66,Prog2!HourLog,Q$39,FALSE)),IF(ISERROR(VLOOKUP($B66,Prog3!HourLog,Q$39,FALSE)),0,VLOOKUP($B66,Prog3!HourLog,Q$39,FALSE)),IF(ISERROR(VLOOKUP($B66,Prog4!HourLog,Q$39,FALSE)),0,VLOOKUP($B66,Prog4!HourLog,Q$39,FALSE)),IF(ISERROR(VLOOKUP($B66,Prog5!HourLog,Q$39,FALSE)),0,VLOOKUP($B66,Prog5!HourLog,Q$39,FALSE)))</f>
        <v>0</v>
      </c>
      <c r="R66" s="40">
        <f>SUM(IF(ISERROR(VLOOKUP($B66,Prog1!HourLog,R$39,FALSE)),0,VLOOKUP($B66,Prog1!HourLog,R$39,FALSE)),IF(ISERROR(VLOOKUP($B66,Prog2!HourLog,R$39,FALSE)),0,VLOOKUP($B66,Prog2!HourLog,R$39,FALSE)),IF(ISERROR(VLOOKUP($B66,Prog3!HourLog,R$39,FALSE)),0,VLOOKUP($B66,Prog3!HourLog,R$39,FALSE)),IF(ISERROR(VLOOKUP($B66,Prog4!HourLog,R$39,FALSE)),0,VLOOKUP($B66,Prog4!HourLog,R$39,FALSE)),IF(ISERROR(VLOOKUP($B66,Prog5!HourLog,R$39,FALSE)),0,VLOOKUP($B66,Prog5!HourLog,R$39,FALSE)))</f>
        <v>0</v>
      </c>
      <c r="S66" s="40">
        <f>SUM(IF(ISERROR(VLOOKUP($B66,Prog1!HourLog,S$39,FALSE)),0,VLOOKUP($B66,Prog1!HourLog,S$39,FALSE)),IF(ISERROR(VLOOKUP($B66,Prog2!HourLog,S$39,FALSE)),0,VLOOKUP($B66,Prog2!HourLog,S$39,FALSE)),IF(ISERROR(VLOOKUP($B66,Prog3!HourLog,S$39,FALSE)),0,VLOOKUP($B66,Prog3!HourLog,S$39,FALSE)),IF(ISERROR(VLOOKUP($B66,Prog4!HourLog,S$39,FALSE)),0,VLOOKUP($B66,Prog4!HourLog,S$39,FALSE)),IF(ISERROR(VLOOKUP($B66,Prog5!HourLog,S$39,FALSE)),0,VLOOKUP($B66,Prog5!HourLog,S$39,FALSE)))</f>
        <v>0</v>
      </c>
      <c r="T66" s="40">
        <f>SUM(IF(ISERROR(VLOOKUP($B66,Prog1!HourLog,T$39,FALSE)),0,VLOOKUP($B66,Prog1!HourLog,T$39,FALSE)),IF(ISERROR(VLOOKUP($B66,Prog2!HourLog,T$39,FALSE)),0,VLOOKUP($B66,Prog2!HourLog,T$39,FALSE)),IF(ISERROR(VLOOKUP($B66,Prog3!HourLog,T$39,FALSE)),0,VLOOKUP($B66,Prog3!HourLog,T$39,FALSE)),IF(ISERROR(VLOOKUP($B66,Prog4!HourLog,T$39,FALSE)),0,VLOOKUP($B66,Prog4!HourLog,T$39,FALSE)),IF(ISERROR(VLOOKUP($B66,Prog5!HourLog,T$39,FALSE)),0,VLOOKUP($B66,Prog5!HourLog,T$39,FALSE)))</f>
        <v>0</v>
      </c>
      <c r="U66" s="40">
        <f>SUM(IF(ISERROR(VLOOKUP($B66,Prog1!HourLog,U$39,FALSE)),0,VLOOKUP($B66,Prog1!HourLog,U$39,FALSE)),IF(ISERROR(VLOOKUP($B66,Prog2!HourLog,U$39,FALSE)),0,VLOOKUP($B66,Prog2!HourLog,U$39,FALSE)),IF(ISERROR(VLOOKUP($B66,Prog3!HourLog,U$39,FALSE)),0,VLOOKUP($B66,Prog3!HourLog,U$39,FALSE)),IF(ISERROR(VLOOKUP($B66,Prog4!HourLog,U$39,FALSE)),0,VLOOKUP($B66,Prog4!HourLog,U$39,FALSE)),IF(ISERROR(VLOOKUP($B66,Prog5!HourLog,U$39,FALSE)),0,VLOOKUP($B66,Prog5!HourLog,U$39,FALSE)))</f>
        <v>0</v>
      </c>
      <c r="V66" s="40">
        <f>SUM(IF(ISERROR(VLOOKUP($B66,Prog1!HourLog,V$39,FALSE)),0,VLOOKUP($B66,Prog1!HourLog,V$39,FALSE)),IF(ISERROR(VLOOKUP($B66,Prog2!HourLog,V$39,FALSE)),0,VLOOKUP($B66,Prog2!HourLog,V$39,FALSE)),IF(ISERROR(VLOOKUP($B66,Prog3!HourLog,V$39,FALSE)),0,VLOOKUP($B66,Prog3!HourLog,V$39,FALSE)),IF(ISERROR(VLOOKUP($B66,Prog4!HourLog,V$39,FALSE)),0,VLOOKUP($B66,Prog4!HourLog,V$39,FALSE)),IF(ISERROR(VLOOKUP($B66,Prog5!HourLog,V$39,FALSE)),0,VLOOKUP($B66,Prog5!HourLog,V$39,FALSE)))</f>
        <v>0</v>
      </c>
      <c r="W66" s="40">
        <f>SUM(IF(ISERROR(VLOOKUP($B66,Prog1!HourLog,W$39,FALSE)),0,VLOOKUP($B66,Prog1!HourLog,W$39,FALSE)),IF(ISERROR(VLOOKUP($B66,Prog2!HourLog,W$39,FALSE)),0,VLOOKUP($B66,Prog2!HourLog,W$39,FALSE)),IF(ISERROR(VLOOKUP($B66,Prog3!HourLog,W$39,FALSE)),0,VLOOKUP($B66,Prog3!HourLog,W$39,FALSE)),IF(ISERROR(VLOOKUP($B66,Prog4!HourLog,W$39,FALSE)),0,VLOOKUP($B66,Prog4!HourLog,W$39,FALSE)),IF(ISERROR(VLOOKUP($B66,Prog5!HourLog,W$39,FALSE)),0,VLOOKUP($B66,Prog5!HourLog,W$39,FALSE)))</f>
        <v>0</v>
      </c>
      <c r="X66" s="40">
        <f>SUM(IF(ISERROR(VLOOKUP($B66,Prog1!HourLog,X$39,FALSE)),0,VLOOKUP($B66,Prog1!HourLog,X$39,FALSE)),IF(ISERROR(VLOOKUP($B66,Prog2!HourLog,X$39,FALSE)),0,VLOOKUP($B66,Prog2!HourLog,X$39,FALSE)),IF(ISERROR(VLOOKUP($B66,Prog3!HourLog,X$39,FALSE)),0,VLOOKUP($B66,Prog3!HourLog,X$39,FALSE)),IF(ISERROR(VLOOKUP($B66,Prog4!HourLog,X$39,FALSE)),0,VLOOKUP($B66,Prog4!HourLog,X$39,FALSE)),IF(ISERROR(VLOOKUP($B66,Prog5!HourLog,X$39,FALSE)),0,VLOOKUP($B66,Prog5!HourLog,X$39,FALSE)))</f>
        <v>0</v>
      </c>
      <c r="Y66" s="40">
        <f>SUM(IF(ISERROR(VLOOKUP($B66,Prog1!HourLog,Y$39,FALSE)),0,VLOOKUP($B66,Prog1!HourLog,Y$39,FALSE)),IF(ISERROR(VLOOKUP($B66,Prog2!HourLog,Y$39,FALSE)),0,VLOOKUP($B66,Prog2!HourLog,Y$39,FALSE)),IF(ISERROR(VLOOKUP($B66,Prog3!HourLog,Y$39,FALSE)),0,VLOOKUP($B66,Prog3!HourLog,Y$39,FALSE)),IF(ISERROR(VLOOKUP($B66,Prog4!HourLog,Y$39,FALSE)),0,VLOOKUP($B66,Prog4!HourLog,Y$39,FALSE)),IF(ISERROR(VLOOKUP($B66,Prog5!HourLog,Y$39,FALSE)),0,VLOOKUP($B66,Prog5!HourLog,Y$39,FALSE)))</f>
        <v>0</v>
      </c>
      <c r="Z66" s="40">
        <f>SUM(IF(ISERROR(VLOOKUP($B66,Prog1!HourLog,Z$39,FALSE)),0,VLOOKUP($B66,Prog1!HourLog,Z$39,FALSE)),IF(ISERROR(VLOOKUP($B66,Prog2!HourLog,Z$39,FALSE)),0,VLOOKUP($B66,Prog2!HourLog,Z$39,FALSE)),IF(ISERROR(VLOOKUP($B66,Prog3!HourLog,Z$39,FALSE)),0,VLOOKUP($B66,Prog3!HourLog,Z$39,FALSE)),IF(ISERROR(VLOOKUP($B66,Prog4!HourLog,Z$39,FALSE)),0,VLOOKUP($B66,Prog4!HourLog,Z$39,FALSE)),IF(ISERROR(VLOOKUP($B66,Prog5!HourLog,Z$39,FALSE)),0,VLOOKUP($B66,Prog5!HourLog,Z$39,FALSE)))</f>
        <v>0</v>
      </c>
      <c r="AA66" s="62">
        <f t="shared" si="34"/>
        <v>0</v>
      </c>
    </row>
    <row r="67" spans="2:27" ht="12.75">
      <c r="B67" s="17">
        <f t="shared" si="33"/>
      </c>
      <c r="C67" s="40">
        <f>SUM(IF(ISERROR(VLOOKUP($B67,Prog1!HourLog,C$39,FALSE)),0,VLOOKUP($B67,Prog1!HourLog,C$39,FALSE)),IF(ISERROR(VLOOKUP($B67,Prog2!HourLog,C$39,FALSE)),0,VLOOKUP($B67,Prog2!HourLog,C$39,FALSE)),IF(ISERROR(VLOOKUP($B67,Prog3!HourLog,C$39,FALSE)),0,VLOOKUP($B67,Prog3!HourLog,C$39,FALSE)),IF(ISERROR(VLOOKUP($B67,Prog4!HourLog,C$39,FALSE)),0,VLOOKUP($B67,Prog4!HourLog,C$39,FALSE)),IF(ISERROR(VLOOKUP($B67,Prog5!HourLog,C$39,FALSE)),0,VLOOKUP($B67,Prog5!HourLog,C$39,FALSE)))</f>
        <v>0</v>
      </c>
      <c r="D67" s="40">
        <f>SUM(IF(ISERROR(VLOOKUP($B67,Prog1!HourLog,D$39,FALSE)),0,VLOOKUP($B67,Prog1!HourLog,D$39,FALSE)),IF(ISERROR(VLOOKUP($B67,Prog2!HourLog,D$39,FALSE)),0,VLOOKUP($B67,Prog2!HourLog,D$39,FALSE)),IF(ISERROR(VLOOKUP($B67,Prog3!HourLog,D$39,FALSE)),0,VLOOKUP($B67,Prog3!HourLog,D$39,FALSE)),IF(ISERROR(VLOOKUP($B67,Prog4!HourLog,D$39,FALSE)),0,VLOOKUP($B67,Prog4!HourLog,D$39,FALSE)),IF(ISERROR(VLOOKUP($B67,Prog5!HourLog,D$39,FALSE)),0,VLOOKUP($B67,Prog5!HourLog,D$39,FALSE)))</f>
        <v>0</v>
      </c>
      <c r="E67" s="40">
        <f>SUM(IF(ISERROR(VLOOKUP($B67,Prog1!HourLog,E$39,FALSE)),0,VLOOKUP($B67,Prog1!HourLog,E$39,FALSE)),IF(ISERROR(VLOOKUP($B67,Prog2!HourLog,E$39,FALSE)),0,VLOOKUP($B67,Prog2!HourLog,E$39,FALSE)),IF(ISERROR(VLOOKUP($B67,Prog3!HourLog,E$39,FALSE)),0,VLOOKUP($B67,Prog3!HourLog,E$39,FALSE)),IF(ISERROR(VLOOKUP($B67,Prog4!HourLog,E$39,FALSE)),0,VLOOKUP($B67,Prog4!HourLog,E$39,FALSE)),IF(ISERROR(VLOOKUP($B67,Prog5!HourLog,E$39,FALSE)),0,VLOOKUP($B67,Prog5!HourLog,E$39,FALSE)))</f>
        <v>0</v>
      </c>
      <c r="F67" s="40">
        <f>SUM(IF(ISERROR(VLOOKUP($B67,Prog1!HourLog,F$39,FALSE)),0,VLOOKUP($B67,Prog1!HourLog,F$39,FALSE)),IF(ISERROR(VLOOKUP($B67,Prog2!HourLog,F$39,FALSE)),0,VLOOKUP($B67,Prog2!HourLog,F$39,FALSE)),IF(ISERROR(VLOOKUP($B67,Prog3!HourLog,F$39,FALSE)),0,VLOOKUP($B67,Prog3!HourLog,F$39,FALSE)),IF(ISERROR(VLOOKUP($B67,Prog4!HourLog,F$39,FALSE)),0,VLOOKUP($B67,Prog4!HourLog,F$39,FALSE)),IF(ISERROR(VLOOKUP($B67,Prog5!HourLog,F$39,FALSE)),0,VLOOKUP($B67,Prog5!HourLog,F$39,FALSE)))</f>
        <v>0</v>
      </c>
      <c r="G67" s="40">
        <f>SUM(IF(ISERROR(VLOOKUP($B67,Prog1!HourLog,G$39,FALSE)),0,VLOOKUP($B67,Prog1!HourLog,G$39,FALSE)),IF(ISERROR(VLOOKUP($B67,Prog2!HourLog,G$39,FALSE)),0,VLOOKUP($B67,Prog2!HourLog,G$39,FALSE)),IF(ISERROR(VLOOKUP($B67,Prog3!HourLog,G$39,FALSE)),0,VLOOKUP($B67,Prog3!HourLog,G$39,FALSE)),IF(ISERROR(VLOOKUP($B67,Prog4!HourLog,G$39,FALSE)),0,VLOOKUP($B67,Prog4!HourLog,G$39,FALSE)),IF(ISERROR(VLOOKUP($B67,Prog5!HourLog,G$39,FALSE)),0,VLOOKUP($B67,Prog5!HourLog,G$39,FALSE)))</f>
        <v>0</v>
      </c>
      <c r="H67" s="40">
        <f>SUM(IF(ISERROR(VLOOKUP($B67,Prog1!HourLog,H$39,FALSE)),0,VLOOKUP($B67,Prog1!HourLog,H$39,FALSE)),IF(ISERROR(VLOOKUP($B67,Prog2!HourLog,H$39,FALSE)),0,VLOOKUP($B67,Prog2!HourLog,H$39,FALSE)),IF(ISERROR(VLOOKUP($B67,Prog3!HourLog,H$39,FALSE)),0,VLOOKUP($B67,Prog3!HourLog,H$39,FALSE)),IF(ISERROR(VLOOKUP($B67,Prog4!HourLog,H$39,FALSE)),0,VLOOKUP($B67,Prog4!HourLog,H$39,FALSE)),IF(ISERROR(VLOOKUP($B67,Prog5!HourLog,H$39,FALSE)),0,VLOOKUP($B67,Prog5!HourLog,H$39,FALSE)))</f>
        <v>0</v>
      </c>
      <c r="I67" s="40">
        <f>SUM(IF(ISERROR(VLOOKUP($B67,Prog1!HourLog,I$39,FALSE)),0,VLOOKUP($B67,Prog1!HourLog,I$39,FALSE)),IF(ISERROR(VLOOKUP($B67,Prog2!HourLog,I$39,FALSE)),0,VLOOKUP($B67,Prog2!HourLog,I$39,FALSE)),IF(ISERROR(VLOOKUP($B67,Prog3!HourLog,I$39,FALSE)),0,VLOOKUP($B67,Prog3!HourLog,I$39,FALSE)),IF(ISERROR(VLOOKUP($B67,Prog4!HourLog,I$39,FALSE)),0,VLOOKUP($B67,Prog4!HourLog,I$39,FALSE)),IF(ISERROR(VLOOKUP($B67,Prog5!HourLog,I$39,FALSE)),0,VLOOKUP($B67,Prog5!HourLog,I$39,FALSE)))</f>
        <v>0</v>
      </c>
      <c r="J67" s="40">
        <f>SUM(IF(ISERROR(VLOOKUP($B67,Prog1!HourLog,J$39,FALSE)),0,VLOOKUP($B67,Prog1!HourLog,J$39,FALSE)),IF(ISERROR(VLOOKUP($B67,Prog2!HourLog,J$39,FALSE)),0,VLOOKUP($B67,Prog2!HourLog,J$39,FALSE)),IF(ISERROR(VLOOKUP($B67,Prog3!HourLog,J$39,FALSE)),0,VLOOKUP($B67,Prog3!HourLog,J$39,FALSE)),IF(ISERROR(VLOOKUP($B67,Prog4!HourLog,J$39,FALSE)),0,VLOOKUP($B67,Prog4!HourLog,J$39,FALSE)),IF(ISERROR(VLOOKUP($B67,Prog5!HourLog,J$39,FALSE)),0,VLOOKUP($B67,Prog5!HourLog,J$39,FALSE)))</f>
        <v>0</v>
      </c>
      <c r="K67" s="40">
        <f>SUM(IF(ISERROR(VLOOKUP($B67,Prog1!HourLog,K$39,FALSE)),0,VLOOKUP($B67,Prog1!HourLog,K$39,FALSE)),IF(ISERROR(VLOOKUP($B67,Prog2!HourLog,K$39,FALSE)),0,VLOOKUP($B67,Prog2!HourLog,K$39,FALSE)),IF(ISERROR(VLOOKUP($B67,Prog3!HourLog,K$39,FALSE)),0,VLOOKUP($B67,Prog3!HourLog,K$39,FALSE)),IF(ISERROR(VLOOKUP($B67,Prog4!HourLog,K$39,FALSE)),0,VLOOKUP($B67,Prog4!HourLog,K$39,FALSE)),IF(ISERROR(VLOOKUP($B67,Prog5!HourLog,K$39,FALSE)),0,VLOOKUP($B67,Prog5!HourLog,K$39,FALSE)))</f>
        <v>0</v>
      </c>
      <c r="L67" s="40">
        <f>SUM(IF(ISERROR(VLOOKUP($B67,Prog1!HourLog,L$39,FALSE)),0,VLOOKUP($B67,Prog1!HourLog,L$39,FALSE)),IF(ISERROR(VLOOKUP($B67,Prog2!HourLog,L$39,FALSE)),0,VLOOKUP($B67,Prog2!HourLog,L$39,FALSE)),IF(ISERROR(VLOOKUP($B67,Prog3!HourLog,L$39,FALSE)),0,VLOOKUP($B67,Prog3!HourLog,L$39,FALSE)),IF(ISERROR(VLOOKUP($B67,Prog4!HourLog,L$39,FALSE)),0,VLOOKUP($B67,Prog4!HourLog,L$39,FALSE)),IF(ISERROR(VLOOKUP($B67,Prog5!HourLog,L$39,FALSE)),0,VLOOKUP($B67,Prog5!HourLog,L$39,FALSE)))</f>
        <v>0</v>
      </c>
      <c r="M67" s="40">
        <f>SUM(IF(ISERROR(VLOOKUP($B67,Prog1!HourLog,M$39,FALSE)),0,VLOOKUP($B67,Prog1!HourLog,M$39,FALSE)),IF(ISERROR(VLOOKUP($B67,Prog2!HourLog,M$39,FALSE)),0,VLOOKUP($B67,Prog2!HourLog,M$39,FALSE)),IF(ISERROR(VLOOKUP($B67,Prog3!HourLog,M$39,FALSE)),0,VLOOKUP($B67,Prog3!HourLog,M$39,FALSE)),IF(ISERROR(VLOOKUP($B67,Prog4!HourLog,M$39,FALSE)),0,VLOOKUP($B67,Prog4!HourLog,M$39,FALSE)),IF(ISERROR(VLOOKUP($B67,Prog5!HourLog,M$39,FALSE)),0,VLOOKUP($B67,Prog5!HourLog,M$39,FALSE)))</f>
        <v>0</v>
      </c>
      <c r="N67" s="40">
        <f>SUM(IF(ISERROR(VLOOKUP($B67,Prog1!HourLog,N$39,FALSE)),0,VLOOKUP($B67,Prog1!HourLog,N$39,FALSE)),IF(ISERROR(VLOOKUP($B67,Prog2!HourLog,N$39,FALSE)),0,VLOOKUP($B67,Prog2!HourLog,N$39,FALSE)),IF(ISERROR(VLOOKUP($B67,Prog3!HourLog,N$39,FALSE)),0,VLOOKUP($B67,Prog3!HourLog,N$39,FALSE)),IF(ISERROR(VLOOKUP($B67,Prog4!HourLog,N$39,FALSE)),0,VLOOKUP($B67,Prog4!HourLog,N$39,FALSE)),IF(ISERROR(VLOOKUP($B67,Prog5!HourLog,N$39,FALSE)),0,VLOOKUP($B67,Prog5!HourLog,N$39,FALSE)))</f>
        <v>0</v>
      </c>
      <c r="O67" s="40">
        <f>SUM(IF(ISERROR(VLOOKUP($B67,Prog1!HourLog,O$39,FALSE)),0,VLOOKUP($B67,Prog1!HourLog,O$39,FALSE)),IF(ISERROR(VLOOKUP($B67,Prog2!HourLog,O$39,FALSE)),0,VLOOKUP($B67,Prog2!HourLog,O$39,FALSE)),IF(ISERROR(VLOOKUP($B67,Prog3!HourLog,O$39,FALSE)),0,VLOOKUP($B67,Prog3!HourLog,O$39,FALSE)),IF(ISERROR(VLOOKUP($B67,Prog4!HourLog,O$39,FALSE)),0,VLOOKUP($B67,Prog4!HourLog,O$39,FALSE)),IF(ISERROR(VLOOKUP($B67,Prog5!HourLog,O$39,FALSE)),0,VLOOKUP($B67,Prog5!HourLog,O$39,FALSE)))</f>
        <v>0</v>
      </c>
      <c r="P67" s="40">
        <f>SUM(IF(ISERROR(VLOOKUP($B67,Prog1!HourLog,P$39,FALSE)),0,VLOOKUP($B67,Prog1!HourLog,P$39,FALSE)),IF(ISERROR(VLOOKUP($B67,Prog2!HourLog,P$39,FALSE)),0,VLOOKUP($B67,Prog2!HourLog,P$39,FALSE)),IF(ISERROR(VLOOKUP($B67,Prog3!HourLog,P$39,FALSE)),0,VLOOKUP($B67,Prog3!HourLog,P$39,FALSE)),IF(ISERROR(VLOOKUP($B67,Prog4!HourLog,P$39,FALSE)),0,VLOOKUP($B67,Prog4!HourLog,P$39,FALSE)),IF(ISERROR(VLOOKUP($B67,Prog5!HourLog,P$39,FALSE)),0,VLOOKUP($B67,Prog5!HourLog,P$39,FALSE)))</f>
        <v>0</v>
      </c>
      <c r="Q67" s="40">
        <f>SUM(IF(ISERROR(VLOOKUP($B67,Prog1!HourLog,Q$39,FALSE)),0,VLOOKUP($B67,Prog1!HourLog,Q$39,FALSE)),IF(ISERROR(VLOOKUP($B67,Prog2!HourLog,Q$39,FALSE)),0,VLOOKUP($B67,Prog2!HourLog,Q$39,FALSE)),IF(ISERROR(VLOOKUP($B67,Prog3!HourLog,Q$39,FALSE)),0,VLOOKUP($B67,Prog3!HourLog,Q$39,FALSE)),IF(ISERROR(VLOOKUP($B67,Prog4!HourLog,Q$39,FALSE)),0,VLOOKUP($B67,Prog4!HourLog,Q$39,FALSE)),IF(ISERROR(VLOOKUP($B67,Prog5!HourLog,Q$39,FALSE)),0,VLOOKUP($B67,Prog5!HourLog,Q$39,FALSE)))</f>
        <v>0</v>
      </c>
      <c r="R67" s="40">
        <f>SUM(IF(ISERROR(VLOOKUP($B67,Prog1!HourLog,R$39,FALSE)),0,VLOOKUP($B67,Prog1!HourLog,R$39,FALSE)),IF(ISERROR(VLOOKUP($B67,Prog2!HourLog,R$39,FALSE)),0,VLOOKUP($B67,Prog2!HourLog,R$39,FALSE)),IF(ISERROR(VLOOKUP($B67,Prog3!HourLog,R$39,FALSE)),0,VLOOKUP($B67,Prog3!HourLog,R$39,FALSE)),IF(ISERROR(VLOOKUP($B67,Prog4!HourLog,R$39,FALSE)),0,VLOOKUP($B67,Prog4!HourLog,R$39,FALSE)),IF(ISERROR(VLOOKUP($B67,Prog5!HourLog,R$39,FALSE)),0,VLOOKUP($B67,Prog5!HourLog,R$39,FALSE)))</f>
        <v>0</v>
      </c>
      <c r="S67" s="40">
        <f>SUM(IF(ISERROR(VLOOKUP($B67,Prog1!HourLog,S$39,FALSE)),0,VLOOKUP($B67,Prog1!HourLog,S$39,FALSE)),IF(ISERROR(VLOOKUP($B67,Prog2!HourLog,S$39,FALSE)),0,VLOOKUP($B67,Prog2!HourLog,S$39,FALSE)),IF(ISERROR(VLOOKUP($B67,Prog3!HourLog,S$39,FALSE)),0,VLOOKUP($B67,Prog3!HourLog,S$39,FALSE)),IF(ISERROR(VLOOKUP($B67,Prog4!HourLog,S$39,FALSE)),0,VLOOKUP($B67,Prog4!HourLog,S$39,FALSE)),IF(ISERROR(VLOOKUP($B67,Prog5!HourLog,S$39,FALSE)),0,VLOOKUP($B67,Prog5!HourLog,S$39,FALSE)))</f>
        <v>0</v>
      </c>
      <c r="T67" s="40">
        <f>SUM(IF(ISERROR(VLOOKUP($B67,Prog1!HourLog,T$39,FALSE)),0,VLOOKUP($B67,Prog1!HourLog,T$39,FALSE)),IF(ISERROR(VLOOKUP($B67,Prog2!HourLog,T$39,FALSE)),0,VLOOKUP($B67,Prog2!HourLog,T$39,FALSE)),IF(ISERROR(VLOOKUP($B67,Prog3!HourLog,T$39,FALSE)),0,VLOOKUP($B67,Prog3!HourLog,T$39,FALSE)),IF(ISERROR(VLOOKUP($B67,Prog4!HourLog,T$39,FALSE)),0,VLOOKUP($B67,Prog4!HourLog,T$39,FALSE)),IF(ISERROR(VLOOKUP($B67,Prog5!HourLog,T$39,FALSE)),0,VLOOKUP($B67,Prog5!HourLog,T$39,FALSE)))</f>
        <v>0</v>
      </c>
      <c r="U67" s="40">
        <f>SUM(IF(ISERROR(VLOOKUP($B67,Prog1!HourLog,U$39,FALSE)),0,VLOOKUP($B67,Prog1!HourLog,U$39,FALSE)),IF(ISERROR(VLOOKUP($B67,Prog2!HourLog,U$39,FALSE)),0,VLOOKUP($B67,Prog2!HourLog,U$39,FALSE)),IF(ISERROR(VLOOKUP($B67,Prog3!HourLog,U$39,FALSE)),0,VLOOKUP($B67,Prog3!HourLog,U$39,FALSE)),IF(ISERROR(VLOOKUP($B67,Prog4!HourLog,U$39,FALSE)),0,VLOOKUP($B67,Prog4!HourLog,U$39,FALSE)),IF(ISERROR(VLOOKUP($B67,Prog5!HourLog,U$39,FALSE)),0,VLOOKUP($B67,Prog5!HourLog,U$39,FALSE)))</f>
        <v>0</v>
      </c>
      <c r="V67" s="40">
        <f>SUM(IF(ISERROR(VLOOKUP($B67,Prog1!HourLog,V$39,FALSE)),0,VLOOKUP($B67,Prog1!HourLog,V$39,FALSE)),IF(ISERROR(VLOOKUP($B67,Prog2!HourLog,V$39,FALSE)),0,VLOOKUP($B67,Prog2!HourLog,V$39,FALSE)),IF(ISERROR(VLOOKUP($B67,Prog3!HourLog,V$39,FALSE)),0,VLOOKUP($B67,Prog3!HourLog,V$39,FALSE)),IF(ISERROR(VLOOKUP($B67,Prog4!HourLog,V$39,FALSE)),0,VLOOKUP($B67,Prog4!HourLog,V$39,FALSE)),IF(ISERROR(VLOOKUP($B67,Prog5!HourLog,V$39,FALSE)),0,VLOOKUP($B67,Prog5!HourLog,V$39,FALSE)))</f>
        <v>0</v>
      </c>
      <c r="W67" s="40">
        <f>SUM(IF(ISERROR(VLOOKUP($B67,Prog1!HourLog,W$39,FALSE)),0,VLOOKUP($B67,Prog1!HourLog,W$39,FALSE)),IF(ISERROR(VLOOKUP($B67,Prog2!HourLog,W$39,FALSE)),0,VLOOKUP($B67,Prog2!HourLog,W$39,FALSE)),IF(ISERROR(VLOOKUP($B67,Prog3!HourLog,W$39,FALSE)),0,VLOOKUP($B67,Prog3!HourLog,W$39,FALSE)),IF(ISERROR(VLOOKUP($B67,Prog4!HourLog,W$39,FALSE)),0,VLOOKUP($B67,Prog4!HourLog,W$39,FALSE)),IF(ISERROR(VLOOKUP($B67,Prog5!HourLog,W$39,FALSE)),0,VLOOKUP($B67,Prog5!HourLog,W$39,FALSE)))</f>
        <v>0</v>
      </c>
      <c r="X67" s="40">
        <f>SUM(IF(ISERROR(VLOOKUP($B67,Prog1!HourLog,X$39,FALSE)),0,VLOOKUP($B67,Prog1!HourLog,X$39,FALSE)),IF(ISERROR(VLOOKUP($B67,Prog2!HourLog,X$39,FALSE)),0,VLOOKUP($B67,Prog2!HourLog,X$39,FALSE)),IF(ISERROR(VLOOKUP($B67,Prog3!HourLog,X$39,FALSE)),0,VLOOKUP($B67,Prog3!HourLog,X$39,FALSE)),IF(ISERROR(VLOOKUP($B67,Prog4!HourLog,X$39,FALSE)),0,VLOOKUP($B67,Prog4!HourLog,X$39,FALSE)),IF(ISERROR(VLOOKUP($B67,Prog5!HourLog,X$39,FALSE)),0,VLOOKUP($B67,Prog5!HourLog,X$39,FALSE)))</f>
        <v>0</v>
      </c>
      <c r="Y67" s="40">
        <f>SUM(IF(ISERROR(VLOOKUP($B67,Prog1!HourLog,Y$39,FALSE)),0,VLOOKUP($B67,Prog1!HourLog,Y$39,FALSE)),IF(ISERROR(VLOOKUP($B67,Prog2!HourLog,Y$39,FALSE)),0,VLOOKUP($B67,Prog2!HourLog,Y$39,FALSE)),IF(ISERROR(VLOOKUP($B67,Prog3!HourLog,Y$39,FALSE)),0,VLOOKUP($B67,Prog3!HourLog,Y$39,FALSE)),IF(ISERROR(VLOOKUP($B67,Prog4!HourLog,Y$39,FALSE)),0,VLOOKUP($B67,Prog4!HourLog,Y$39,FALSE)),IF(ISERROR(VLOOKUP($B67,Prog5!HourLog,Y$39,FALSE)),0,VLOOKUP($B67,Prog5!HourLog,Y$39,FALSE)))</f>
        <v>0</v>
      </c>
      <c r="Z67" s="40">
        <f>SUM(IF(ISERROR(VLOOKUP($B67,Prog1!HourLog,Z$39,FALSE)),0,VLOOKUP($B67,Prog1!HourLog,Z$39,FALSE)),IF(ISERROR(VLOOKUP($B67,Prog2!HourLog,Z$39,FALSE)),0,VLOOKUP($B67,Prog2!HourLog,Z$39,FALSE)),IF(ISERROR(VLOOKUP($B67,Prog3!HourLog,Z$39,FALSE)),0,VLOOKUP($B67,Prog3!HourLog,Z$39,FALSE)),IF(ISERROR(VLOOKUP($B67,Prog4!HourLog,Z$39,FALSE)),0,VLOOKUP($B67,Prog4!HourLog,Z$39,FALSE)),IF(ISERROR(VLOOKUP($B67,Prog5!HourLog,Z$39,FALSE)),0,VLOOKUP($B67,Prog5!HourLog,Z$39,FALSE)))</f>
        <v>0</v>
      </c>
      <c r="AA67" s="62">
        <f t="shared" si="34"/>
        <v>0</v>
      </c>
    </row>
    <row r="68" spans="2:27" ht="12.75">
      <c r="B68" s="17">
        <f t="shared" si="33"/>
      </c>
      <c r="C68" s="40">
        <f>SUM(IF(ISERROR(VLOOKUP($B68,Prog1!HourLog,C$39,FALSE)),0,VLOOKUP($B68,Prog1!HourLog,C$39,FALSE)),IF(ISERROR(VLOOKUP($B68,Prog2!HourLog,C$39,FALSE)),0,VLOOKUP($B68,Prog2!HourLog,C$39,FALSE)),IF(ISERROR(VLOOKUP($B68,Prog3!HourLog,C$39,FALSE)),0,VLOOKUP($B68,Prog3!HourLog,C$39,FALSE)),IF(ISERROR(VLOOKUP($B68,Prog4!HourLog,C$39,FALSE)),0,VLOOKUP($B68,Prog4!HourLog,C$39,FALSE)),IF(ISERROR(VLOOKUP($B68,Prog5!HourLog,C$39,FALSE)),0,VLOOKUP($B68,Prog5!HourLog,C$39,FALSE)))</f>
        <v>0</v>
      </c>
      <c r="D68" s="40">
        <f>SUM(IF(ISERROR(VLOOKUP($B68,Prog1!HourLog,D$39,FALSE)),0,VLOOKUP($B68,Prog1!HourLog,D$39,FALSE)),IF(ISERROR(VLOOKUP($B68,Prog2!HourLog,D$39,FALSE)),0,VLOOKUP($B68,Prog2!HourLog,D$39,FALSE)),IF(ISERROR(VLOOKUP($B68,Prog3!HourLog,D$39,FALSE)),0,VLOOKUP($B68,Prog3!HourLog,D$39,FALSE)),IF(ISERROR(VLOOKUP($B68,Prog4!HourLog,D$39,FALSE)),0,VLOOKUP($B68,Prog4!HourLog,D$39,FALSE)),IF(ISERROR(VLOOKUP($B68,Prog5!HourLog,D$39,FALSE)),0,VLOOKUP($B68,Prog5!HourLog,D$39,FALSE)))</f>
        <v>0</v>
      </c>
      <c r="E68" s="40">
        <f>SUM(IF(ISERROR(VLOOKUP($B68,Prog1!HourLog,E$39,FALSE)),0,VLOOKUP($B68,Prog1!HourLog,E$39,FALSE)),IF(ISERROR(VLOOKUP($B68,Prog2!HourLog,E$39,FALSE)),0,VLOOKUP($B68,Prog2!HourLog,E$39,FALSE)),IF(ISERROR(VLOOKUP($B68,Prog3!HourLog,E$39,FALSE)),0,VLOOKUP($B68,Prog3!HourLog,E$39,FALSE)),IF(ISERROR(VLOOKUP($B68,Prog4!HourLog,E$39,FALSE)),0,VLOOKUP($B68,Prog4!HourLog,E$39,FALSE)),IF(ISERROR(VLOOKUP($B68,Prog5!HourLog,E$39,FALSE)),0,VLOOKUP($B68,Prog5!HourLog,E$39,FALSE)))</f>
        <v>0</v>
      </c>
      <c r="F68" s="40">
        <f>SUM(IF(ISERROR(VLOOKUP($B68,Prog1!HourLog,F$39,FALSE)),0,VLOOKUP($B68,Prog1!HourLog,F$39,FALSE)),IF(ISERROR(VLOOKUP($B68,Prog2!HourLog,F$39,FALSE)),0,VLOOKUP($B68,Prog2!HourLog,F$39,FALSE)),IF(ISERROR(VLOOKUP($B68,Prog3!HourLog,F$39,FALSE)),0,VLOOKUP($B68,Prog3!HourLog,F$39,FALSE)),IF(ISERROR(VLOOKUP($B68,Prog4!HourLog,F$39,FALSE)),0,VLOOKUP($B68,Prog4!HourLog,F$39,FALSE)),IF(ISERROR(VLOOKUP($B68,Prog5!HourLog,F$39,FALSE)),0,VLOOKUP($B68,Prog5!HourLog,F$39,FALSE)))</f>
        <v>0</v>
      </c>
      <c r="G68" s="40">
        <f>SUM(IF(ISERROR(VLOOKUP($B68,Prog1!HourLog,G$39,FALSE)),0,VLOOKUP($B68,Prog1!HourLog,G$39,FALSE)),IF(ISERROR(VLOOKUP($B68,Prog2!HourLog,G$39,FALSE)),0,VLOOKUP($B68,Prog2!HourLog,G$39,FALSE)),IF(ISERROR(VLOOKUP($B68,Prog3!HourLog,G$39,FALSE)),0,VLOOKUP($B68,Prog3!HourLog,G$39,FALSE)),IF(ISERROR(VLOOKUP($B68,Prog4!HourLog,G$39,FALSE)),0,VLOOKUP($B68,Prog4!HourLog,G$39,FALSE)),IF(ISERROR(VLOOKUP($B68,Prog5!HourLog,G$39,FALSE)),0,VLOOKUP($B68,Prog5!HourLog,G$39,FALSE)))</f>
        <v>0</v>
      </c>
      <c r="H68" s="40">
        <f>SUM(IF(ISERROR(VLOOKUP($B68,Prog1!HourLog,H$39,FALSE)),0,VLOOKUP($B68,Prog1!HourLog,H$39,FALSE)),IF(ISERROR(VLOOKUP($B68,Prog2!HourLog,H$39,FALSE)),0,VLOOKUP($B68,Prog2!HourLog,H$39,FALSE)),IF(ISERROR(VLOOKUP($B68,Prog3!HourLog,H$39,FALSE)),0,VLOOKUP($B68,Prog3!HourLog,H$39,FALSE)),IF(ISERROR(VLOOKUP($B68,Prog4!HourLog,H$39,FALSE)),0,VLOOKUP($B68,Prog4!HourLog,H$39,FALSE)),IF(ISERROR(VLOOKUP($B68,Prog5!HourLog,H$39,FALSE)),0,VLOOKUP($B68,Prog5!HourLog,H$39,FALSE)))</f>
        <v>0</v>
      </c>
      <c r="I68" s="40">
        <f>SUM(IF(ISERROR(VLOOKUP($B68,Prog1!HourLog,I$39,FALSE)),0,VLOOKUP($B68,Prog1!HourLog,I$39,FALSE)),IF(ISERROR(VLOOKUP($B68,Prog2!HourLog,I$39,FALSE)),0,VLOOKUP($B68,Prog2!HourLog,I$39,FALSE)),IF(ISERROR(VLOOKUP($B68,Prog3!HourLog,I$39,FALSE)),0,VLOOKUP($B68,Prog3!HourLog,I$39,FALSE)),IF(ISERROR(VLOOKUP($B68,Prog4!HourLog,I$39,FALSE)),0,VLOOKUP($B68,Prog4!HourLog,I$39,FALSE)),IF(ISERROR(VLOOKUP($B68,Prog5!HourLog,I$39,FALSE)),0,VLOOKUP($B68,Prog5!HourLog,I$39,FALSE)))</f>
        <v>0</v>
      </c>
      <c r="J68" s="40">
        <f>SUM(IF(ISERROR(VLOOKUP($B68,Prog1!HourLog,J$39,FALSE)),0,VLOOKUP($B68,Prog1!HourLog,J$39,FALSE)),IF(ISERROR(VLOOKUP($B68,Prog2!HourLog,J$39,FALSE)),0,VLOOKUP($B68,Prog2!HourLog,J$39,FALSE)),IF(ISERROR(VLOOKUP($B68,Prog3!HourLog,J$39,FALSE)),0,VLOOKUP($B68,Prog3!HourLog,J$39,FALSE)),IF(ISERROR(VLOOKUP($B68,Prog4!HourLog,J$39,FALSE)),0,VLOOKUP($B68,Prog4!HourLog,J$39,FALSE)),IF(ISERROR(VLOOKUP($B68,Prog5!HourLog,J$39,FALSE)),0,VLOOKUP($B68,Prog5!HourLog,J$39,FALSE)))</f>
        <v>0</v>
      </c>
      <c r="K68" s="40">
        <f>SUM(IF(ISERROR(VLOOKUP($B68,Prog1!HourLog,K$39,FALSE)),0,VLOOKUP($B68,Prog1!HourLog,K$39,FALSE)),IF(ISERROR(VLOOKUP($B68,Prog2!HourLog,K$39,FALSE)),0,VLOOKUP($B68,Prog2!HourLog,K$39,FALSE)),IF(ISERROR(VLOOKUP($B68,Prog3!HourLog,K$39,FALSE)),0,VLOOKUP($B68,Prog3!HourLog,K$39,FALSE)),IF(ISERROR(VLOOKUP($B68,Prog4!HourLog,K$39,FALSE)),0,VLOOKUP($B68,Prog4!HourLog,K$39,FALSE)),IF(ISERROR(VLOOKUP($B68,Prog5!HourLog,K$39,FALSE)),0,VLOOKUP($B68,Prog5!HourLog,K$39,FALSE)))</f>
        <v>0</v>
      </c>
      <c r="L68" s="40">
        <f>SUM(IF(ISERROR(VLOOKUP($B68,Prog1!HourLog,L$39,FALSE)),0,VLOOKUP($B68,Prog1!HourLog,L$39,FALSE)),IF(ISERROR(VLOOKUP($B68,Prog2!HourLog,L$39,FALSE)),0,VLOOKUP($B68,Prog2!HourLog,L$39,FALSE)),IF(ISERROR(VLOOKUP($B68,Prog3!HourLog,L$39,FALSE)),0,VLOOKUP($B68,Prog3!HourLog,L$39,FALSE)),IF(ISERROR(VLOOKUP($B68,Prog4!HourLog,L$39,FALSE)),0,VLOOKUP($B68,Prog4!HourLog,L$39,FALSE)),IF(ISERROR(VLOOKUP($B68,Prog5!HourLog,L$39,FALSE)),0,VLOOKUP($B68,Prog5!HourLog,L$39,FALSE)))</f>
        <v>0</v>
      </c>
      <c r="M68" s="40">
        <f>SUM(IF(ISERROR(VLOOKUP($B68,Prog1!HourLog,M$39,FALSE)),0,VLOOKUP($B68,Prog1!HourLog,M$39,FALSE)),IF(ISERROR(VLOOKUP($B68,Prog2!HourLog,M$39,FALSE)),0,VLOOKUP($B68,Prog2!HourLog,M$39,FALSE)),IF(ISERROR(VLOOKUP($B68,Prog3!HourLog,M$39,FALSE)),0,VLOOKUP($B68,Prog3!HourLog,M$39,FALSE)),IF(ISERROR(VLOOKUP($B68,Prog4!HourLog,M$39,FALSE)),0,VLOOKUP($B68,Prog4!HourLog,M$39,FALSE)),IF(ISERROR(VLOOKUP($B68,Prog5!HourLog,M$39,FALSE)),0,VLOOKUP($B68,Prog5!HourLog,M$39,FALSE)))</f>
        <v>0</v>
      </c>
      <c r="N68" s="40">
        <f>SUM(IF(ISERROR(VLOOKUP($B68,Prog1!HourLog,N$39,FALSE)),0,VLOOKUP($B68,Prog1!HourLog,N$39,FALSE)),IF(ISERROR(VLOOKUP($B68,Prog2!HourLog,N$39,FALSE)),0,VLOOKUP($B68,Prog2!HourLog,N$39,FALSE)),IF(ISERROR(VLOOKUP($B68,Prog3!HourLog,N$39,FALSE)),0,VLOOKUP($B68,Prog3!HourLog,N$39,FALSE)),IF(ISERROR(VLOOKUP($B68,Prog4!HourLog,N$39,FALSE)),0,VLOOKUP($B68,Prog4!HourLog,N$39,FALSE)),IF(ISERROR(VLOOKUP($B68,Prog5!HourLog,N$39,FALSE)),0,VLOOKUP($B68,Prog5!HourLog,N$39,FALSE)))</f>
        <v>0</v>
      </c>
      <c r="O68" s="40">
        <f>SUM(IF(ISERROR(VLOOKUP($B68,Prog1!HourLog,O$39,FALSE)),0,VLOOKUP($B68,Prog1!HourLog,O$39,FALSE)),IF(ISERROR(VLOOKUP($B68,Prog2!HourLog,O$39,FALSE)),0,VLOOKUP($B68,Prog2!HourLog,O$39,FALSE)),IF(ISERROR(VLOOKUP($B68,Prog3!HourLog,O$39,FALSE)),0,VLOOKUP($B68,Prog3!HourLog,O$39,FALSE)),IF(ISERROR(VLOOKUP($B68,Prog4!HourLog,O$39,FALSE)),0,VLOOKUP($B68,Prog4!HourLog,O$39,FALSE)),IF(ISERROR(VLOOKUP($B68,Prog5!HourLog,O$39,FALSE)),0,VLOOKUP($B68,Prog5!HourLog,O$39,FALSE)))</f>
        <v>0</v>
      </c>
      <c r="P68" s="40">
        <f>SUM(IF(ISERROR(VLOOKUP($B68,Prog1!HourLog,P$39,FALSE)),0,VLOOKUP($B68,Prog1!HourLog,P$39,FALSE)),IF(ISERROR(VLOOKUP($B68,Prog2!HourLog,P$39,FALSE)),0,VLOOKUP($B68,Prog2!HourLog,P$39,FALSE)),IF(ISERROR(VLOOKUP($B68,Prog3!HourLog,P$39,FALSE)),0,VLOOKUP($B68,Prog3!HourLog,P$39,FALSE)),IF(ISERROR(VLOOKUP($B68,Prog4!HourLog,P$39,FALSE)),0,VLOOKUP($B68,Prog4!HourLog,P$39,FALSE)),IF(ISERROR(VLOOKUP($B68,Prog5!HourLog,P$39,FALSE)),0,VLOOKUP($B68,Prog5!HourLog,P$39,FALSE)))</f>
        <v>0</v>
      </c>
      <c r="Q68" s="40">
        <f>SUM(IF(ISERROR(VLOOKUP($B68,Prog1!HourLog,Q$39,FALSE)),0,VLOOKUP($B68,Prog1!HourLog,Q$39,FALSE)),IF(ISERROR(VLOOKUP($B68,Prog2!HourLog,Q$39,FALSE)),0,VLOOKUP($B68,Prog2!HourLog,Q$39,FALSE)),IF(ISERROR(VLOOKUP($B68,Prog3!HourLog,Q$39,FALSE)),0,VLOOKUP($B68,Prog3!HourLog,Q$39,FALSE)),IF(ISERROR(VLOOKUP($B68,Prog4!HourLog,Q$39,FALSE)),0,VLOOKUP($B68,Prog4!HourLog,Q$39,FALSE)),IF(ISERROR(VLOOKUP($B68,Prog5!HourLog,Q$39,FALSE)),0,VLOOKUP($B68,Prog5!HourLog,Q$39,FALSE)))</f>
        <v>0</v>
      </c>
      <c r="R68" s="40">
        <f>SUM(IF(ISERROR(VLOOKUP($B68,Prog1!HourLog,R$39,FALSE)),0,VLOOKUP($B68,Prog1!HourLog,R$39,FALSE)),IF(ISERROR(VLOOKUP($B68,Prog2!HourLog,R$39,FALSE)),0,VLOOKUP($B68,Prog2!HourLog,R$39,FALSE)),IF(ISERROR(VLOOKUP($B68,Prog3!HourLog,R$39,FALSE)),0,VLOOKUP($B68,Prog3!HourLog,R$39,FALSE)),IF(ISERROR(VLOOKUP($B68,Prog4!HourLog,R$39,FALSE)),0,VLOOKUP($B68,Prog4!HourLog,R$39,FALSE)),IF(ISERROR(VLOOKUP($B68,Prog5!HourLog,R$39,FALSE)),0,VLOOKUP($B68,Prog5!HourLog,R$39,FALSE)))</f>
        <v>0</v>
      </c>
      <c r="S68" s="40">
        <f>SUM(IF(ISERROR(VLOOKUP($B68,Prog1!HourLog,S$39,FALSE)),0,VLOOKUP($B68,Prog1!HourLog,S$39,FALSE)),IF(ISERROR(VLOOKUP($B68,Prog2!HourLog,S$39,FALSE)),0,VLOOKUP($B68,Prog2!HourLog,S$39,FALSE)),IF(ISERROR(VLOOKUP($B68,Prog3!HourLog,S$39,FALSE)),0,VLOOKUP($B68,Prog3!HourLog,S$39,FALSE)),IF(ISERROR(VLOOKUP($B68,Prog4!HourLog,S$39,FALSE)),0,VLOOKUP($B68,Prog4!HourLog,S$39,FALSE)),IF(ISERROR(VLOOKUP($B68,Prog5!HourLog,S$39,FALSE)),0,VLOOKUP($B68,Prog5!HourLog,S$39,FALSE)))</f>
        <v>0</v>
      </c>
      <c r="T68" s="40">
        <f>SUM(IF(ISERROR(VLOOKUP($B68,Prog1!HourLog,T$39,FALSE)),0,VLOOKUP($B68,Prog1!HourLog,T$39,FALSE)),IF(ISERROR(VLOOKUP($B68,Prog2!HourLog,T$39,FALSE)),0,VLOOKUP($B68,Prog2!HourLog,T$39,FALSE)),IF(ISERROR(VLOOKUP($B68,Prog3!HourLog,T$39,FALSE)),0,VLOOKUP($B68,Prog3!HourLog,T$39,FALSE)),IF(ISERROR(VLOOKUP($B68,Prog4!HourLog,T$39,FALSE)),0,VLOOKUP($B68,Prog4!HourLog,T$39,FALSE)),IF(ISERROR(VLOOKUP($B68,Prog5!HourLog,T$39,FALSE)),0,VLOOKUP($B68,Prog5!HourLog,T$39,FALSE)))</f>
        <v>0</v>
      </c>
      <c r="U68" s="40">
        <f>SUM(IF(ISERROR(VLOOKUP($B68,Prog1!HourLog,U$39,FALSE)),0,VLOOKUP($B68,Prog1!HourLog,U$39,FALSE)),IF(ISERROR(VLOOKUP($B68,Prog2!HourLog,U$39,FALSE)),0,VLOOKUP($B68,Prog2!HourLog,U$39,FALSE)),IF(ISERROR(VLOOKUP($B68,Prog3!HourLog,U$39,FALSE)),0,VLOOKUP($B68,Prog3!HourLog,U$39,FALSE)),IF(ISERROR(VLOOKUP($B68,Prog4!HourLog,U$39,FALSE)),0,VLOOKUP($B68,Prog4!HourLog,U$39,FALSE)),IF(ISERROR(VLOOKUP($B68,Prog5!HourLog,U$39,FALSE)),0,VLOOKUP($B68,Prog5!HourLog,U$39,FALSE)))</f>
        <v>0</v>
      </c>
      <c r="V68" s="40">
        <f>SUM(IF(ISERROR(VLOOKUP($B68,Prog1!HourLog,V$39,FALSE)),0,VLOOKUP($B68,Prog1!HourLog,V$39,FALSE)),IF(ISERROR(VLOOKUP($B68,Prog2!HourLog,V$39,FALSE)),0,VLOOKUP($B68,Prog2!HourLog,V$39,FALSE)),IF(ISERROR(VLOOKUP($B68,Prog3!HourLog,V$39,FALSE)),0,VLOOKUP($B68,Prog3!HourLog,V$39,FALSE)),IF(ISERROR(VLOOKUP($B68,Prog4!HourLog,V$39,FALSE)),0,VLOOKUP($B68,Prog4!HourLog,V$39,FALSE)),IF(ISERROR(VLOOKUP($B68,Prog5!HourLog,V$39,FALSE)),0,VLOOKUP($B68,Prog5!HourLog,V$39,FALSE)))</f>
        <v>0</v>
      </c>
      <c r="W68" s="40">
        <f>SUM(IF(ISERROR(VLOOKUP($B68,Prog1!HourLog,W$39,FALSE)),0,VLOOKUP($B68,Prog1!HourLog,W$39,FALSE)),IF(ISERROR(VLOOKUP($B68,Prog2!HourLog,W$39,FALSE)),0,VLOOKUP($B68,Prog2!HourLog,W$39,FALSE)),IF(ISERROR(VLOOKUP($B68,Prog3!HourLog,W$39,FALSE)),0,VLOOKUP($B68,Prog3!HourLog,W$39,FALSE)),IF(ISERROR(VLOOKUP($B68,Prog4!HourLog,W$39,FALSE)),0,VLOOKUP($B68,Prog4!HourLog,W$39,FALSE)),IF(ISERROR(VLOOKUP($B68,Prog5!HourLog,W$39,FALSE)),0,VLOOKUP($B68,Prog5!HourLog,W$39,FALSE)))</f>
        <v>0</v>
      </c>
      <c r="X68" s="40">
        <f>SUM(IF(ISERROR(VLOOKUP($B68,Prog1!HourLog,X$39,FALSE)),0,VLOOKUP($B68,Prog1!HourLog,X$39,FALSE)),IF(ISERROR(VLOOKUP($B68,Prog2!HourLog,X$39,FALSE)),0,VLOOKUP($B68,Prog2!HourLog,X$39,FALSE)),IF(ISERROR(VLOOKUP($B68,Prog3!HourLog,X$39,FALSE)),0,VLOOKUP($B68,Prog3!HourLog,X$39,FALSE)),IF(ISERROR(VLOOKUP($B68,Prog4!HourLog,X$39,FALSE)),0,VLOOKUP($B68,Prog4!HourLog,X$39,FALSE)),IF(ISERROR(VLOOKUP($B68,Prog5!HourLog,X$39,FALSE)),0,VLOOKUP($B68,Prog5!HourLog,X$39,FALSE)))</f>
        <v>0</v>
      </c>
      <c r="Y68" s="40">
        <f>SUM(IF(ISERROR(VLOOKUP($B68,Prog1!HourLog,Y$39,FALSE)),0,VLOOKUP($B68,Prog1!HourLog,Y$39,FALSE)),IF(ISERROR(VLOOKUP($B68,Prog2!HourLog,Y$39,FALSE)),0,VLOOKUP($B68,Prog2!HourLog,Y$39,FALSE)),IF(ISERROR(VLOOKUP($B68,Prog3!HourLog,Y$39,FALSE)),0,VLOOKUP($B68,Prog3!HourLog,Y$39,FALSE)),IF(ISERROR(VLOOKUP($B68,Prog4!HourLog,Y$39,FALSE)),0,VLOOKUP($B68,Prog4!HourLog,Y$39,FALSE)),IF(ISERROR(VLOOKUP($B68,Prog5!HourLog,Y$39,FALSE)),0,VLOOKUP($B68,Prog5!HourLog,Y$39,FALSE)))</f>
        <v>0</v>
      </c>
      <c r="Z68" s="40">
        <f>SUM(IF(ISERROR(VLOOKUP($B68,Prog1!HourLog,Z$39,FALSE)),0,VLOOKUP($B68,Prog1!HourLog,Z$39,FALSE)),IF(ISERROR(VLOOKUP($B68,Prog2!HourLog,Z$39,FALSE)),0,VLOOKUP($B68,Prog2!HourLog,Z$39,FALSE)),IF(ISERROR(VLOOKUP($B68,Prog3!HourLog,Z$39,FALSE)),0,VLOOKUP($B68,Prog3!HourLog,Z$39,FALSE)),IF(ISERROR(VLOOKUP($B68,Prog4!HourLog,Z$39,FALSE)),0,VLOOKUP($B68,Prog4!HourLog,Z$39,FALSE)),IF(ISERROR(VLOOKUP($B68,Prog5!HourLog,Z$39,FALSE)),0,VLOOKUP($B68,Prog5!HourLog,Z$39,FALSE)))</f>
        <v>0</v>
      </c>
      <c r="AA68" s="62">
        <f t="shared" si="34"/>
        <v>0</v>
      </c>
    </row>
    <row r="69" spans="2:27" ht="12.75">
      <c r="B69" s="17">
        <f t="shared" si="33"/>
      </c>
      <c r="C69" s="40">
        <f>SUM(IF(ISERROR(VLOOKUP($B69,Prog1!HourLog,C$39,FALSE)),0,VLOOKUP($B69,Prog1!HourLog,C$39,FALSE)),IF(ISERROR(VLOOKUP($B69,Prog2!HourLog,C$39,FALSE)),0,VLOOKUP($B69,Prog2!HourLog,C$39,FALSE)),IF(ISERROR(VLOOKUP($B69,Prog3!HourLog,C$39,FALSE)),0,VLOOKUP($B69,Prog3!HourLog,C$39,FALSE)),IF(ISERROR(VLOOKUP($B69,Prog4!HourLog,C$39,FALSE)),0,VLOOKUP($B69,Prog4!HourLog,C$39,FALSE)),IF(ISERROR(VLOOKUP($B69,Prog5!HourLog,C$39,FALSE)),0,VLOOKUP($B69,Prog5!HourLog,C$39,FALSE)))</f>
        <v>0</v>
      </c>
      <c r="D69" s="40">
        <f>SUM(IF(ISERROR(VLOOKUP($B69,Prog1!HourLog,D$39,FALSE)),0,VLOOKUP($B69,Prog1!HourLog,D$39,FALSE)),IF(ISERROR(VLOOKUP($B69,Prog2!HourLog,D$39,FALSE)),0,VLOOKUP($B69,Prog2!HourLog,D$39,FALSE)),IF(ISERROR(VLOOKUP($B69,Prog3!HourLog,D$39,FALSE)),0,VLOOKUP($B69,Prog3!HourLog,D$39,FALSE)),IF(ISERROR(VLOOKUP($B69,Prog4!HourLog,D$39,FALSE)),0,VLOOKUP($B69,Prog4!HourLog,D$39,FALSE)),IF(ISERROR(VLOOKUP($B69,Prog5!HourLog,D$39,FALSE)),0,VLOOKUP($B69,Prog5!HourLog,D$39,FALSE)))</f>
        <v>0</v>
      </c>
      <c r="E69" s="40">
        <f>SUM(IF(ISERROR(VLOOKUP($B69,Prog1!HourLog,E$39,FALSE)),0,VLOOKUP($B69,Prog1!HourLog,E$39,FALSE)),IF(ISERROR(VLOOKUP($B69,Prog2!HourLog,E$39,FALSE)),0,VLOOKUP($B69,Prog2!HourLog,E$39,FALSE)),IF(ISERROR(VLOOKUP($B69,Prog3!HourLog,E$39,FALSE)),0,VLOOKUP($B69,Prog3!HourLog,E$39,FALSE)),IF(ISERROR(VLOOKUP($B69,Prog4!HourLog,E$39,FALSE)),0,VLOOKUP($B69,Prog4!HourLog,E$39,FALSE)),IF(ISERROR(VLOOKUP($B69,Prog5!HourLog,E$39,FALSE)),0,VLOOKUP($B69,Prog5!HourLog,E$39,FALSE)))</f>
        <v>0</v>
      </c>
      <c r="F69" s="40">
        <f>SUM(IF(ISERROR(VLOOKUP($B69,Prog1!HourLog,F$39,FALSE)),0,VLOOKUP($B69,Prog1!HourLog,F$39,FALSE)),IF(ISERROR(VLOOKUP($B69,Prog2!HourLog,F$39,FALSE)),0,VLOOKUP($B69,Prog2!HourLog,F$39,FALSE)),IF(ISERROR(VLOOKUP($B69,Prog3!HourLog,F$39,FALSE)),0,VLOOKUP($B69,Prog3!HourLog,F$39,FALSE)),IF(ISERROR(VLOOKUP($B69,Prog4!HourLog,F$39,FALSE)),0,VLOOKUP($B69,Prog4!HourLog,F$39,FALSE)),IF(ISERROR(VLOOKUP($B69,Prog5!HourLog,F$39,FALSE)),0,VLOOKUP($B69,Prog5!HourLog,F$39,FALSE)))</f>
        <v>0</v>
      </c>
      <c r="G69" s="40">
        <f>SUM(IF(ISERROR(VLOOKUP($B69,Prog1!HourLog,G$39,FALSE)),0,VLOOKUP($B69,Prog1!HourLog,G$39,FALSE)),IF(ISERROR(VLOOKUP($B69,Prog2!HourLog,G$39,FALSE)),0,VLOOKUP($B69,Prog2!HourLog,G$39,FALSE)),IF(ISERROR(VLOOKUP($B69,Prog3!HourLog,G$39,FALSE)),0,VLOOKUP($B69,Prog3!HourLog,G$39,FALSE)),IF(ISERROR(VLOOKUP($B69,Prog4!HourLog,G$39,FALSE)),0,VLOOKUP($B69,Prog4!HourLog,G$39,FALSE)),IF(ISERROR(VLOOKUP($B69,Prog5!HourLog,G$39,FALSE)),0,VLOOKUP($B69,Prog5!HourLog,G$39,FALSE)))</f>
        <v>0</v>
      </c>
      <c r="H69" s="40">
        <f>SUM(IF(ISERROR(VLOOKUP($B69,Prog1!HourLog,H$39,FALSE)),0,VLOOKUP($B69,Prog1!HourLog,H$39,FALSE)),IF(ISERROR(VLOOKUP($B69,Prog2!HourLog,H$39,FALSE)),0,VLOOKUP($B69,Prog2!HourLog,H$39,FALSE)),IF(ISERROR(VLOOKUP($B69,Prog3!HourLog,H$39,FALSE)),0,VLOOKUP($B69,Prog3!HourLog,H$39,FALSE)),IF(ISERROR(VLOOKUP($B69,Prog4!HourLog,H$39,FALSE)),0,VLOOKUP($B69,Prog4!HourLog,H$39,FALSE)),IF(ISERROR(VLOOKUP($B69,Prog5!HourLog,H$39,FALSE)),0,VLOOKUP($B69,Prog5!HourLog,H$39,FALSE)))</f>
        <v>0</v>
      </c>
      <c r="I69" s="40">
        <f>SUM(IF(ISERROR(VLOOKUP($B69,Prog1!HourLog,I$39,FALSE)),0,VLOOKUP($B69,Prog1!HourLog,I$39,FALSE)),IF(ISERROR(VLOOKUP($B69,Prog2!HourLog,I$39,FALSE)),0,VLOOKUP($B69,Prog2!HourLog,I$39,FALSE)),IF(ISERROR(VLOOKUP($B69,Prog3!HourLog,I$39,FALSE)),0,VLOOKUP($B69,Prog3!HourLog,I$39,FALSE)),IF(ISERROR(VLOOKUP($B69,Prog4!HourLog,I$39,FALSE)),0,VLOOKUP($B69,Prog4!HourLog,I$39,FALSE)),IF(ISERROR(VLOOKUP($B69,Prog5!HourLog,I$39,FALSE)),0,VLOOKUP($B69,Prog5!HourLog,I$39,FALSE)))</f>
        <v>0</v>
      </c>
      <c r="J69" s="40">
        <f>SUM(IF(ISERROR(VLOOKUP($B69,Prog1!HourLog,J$39,FALSE)),0,VLOOKUP($B69,Prog1!HourLog,J$39,FALSE)),IF(ISERROR(VLOOKUP($B69,Prog2!HourLog,J$39,FALSE)),0,VLOOKUP($B69,Prog2!HourLog,J$39,FALSE)),IF(ISERROR(VLOOKUP($B69,Prog3!HourLog,J$39,FALSE)),0,VLOOKUP($B69,Prog3!HourLog,J$39,FALSE)),IF(ISERROR(VLOOKUP($B69,Prog4!HourLog,J$39,FALSE)),0,VLOOKUP($B69,Prog4!HourLog,J$39,FALSE)),IF(ISERROR(VLOOKUP($B69,Prog5!HourLog,J$39,FALSE)),0,VLOOKUP($B69,Prog5!HourLog,J$39,FALSE)))</f>
        <v>0</v>
      </c>
      <c r="K69" s="40">
        <f>SUM(IF(ISERROR(VLOOKUP($B69,Prog1!HourLog,K$39,FALSE)),0,VLOOKUP($B69,Prog1!HourLog,K$39,FALSE)),IF(ISERROR(VLOOKUP($B69,Prog2!HourLog,K$39,FALSE)),0,VLOOKUP($B69,Prog2!HourLog,K$39,FALSE)),IF(ISERROR(VLOOKUP($B69,Prog3!HourLog,K$39,FALSE)),0,VLOOKUP($B69,Prog3!HourLog,K$39,FALSE)),IF(ISERROR(VLOOKUP($B69,Prog4!HourLog,K$39,FALSE)),0,VLOOKUP($B69,Prog4!HourLog,K$39,FALSE)),IF(ISERROR(VLOOKUP($B69,Prog5!HourLog,K$39,FALSE)),0,VLOOKUP($B69,Prog5!HourLog,K$39,FALSE)))</f>
        <v>0</v>
      </c>
      <c r="L69" s="40">
        <f>SUM(IF(ISERROR(VLOOKUP($B69,Prog1!HourLog,L$39,FALSE)),0,VLOOKUP($B69,Prog1!HourLog,L$39,FALSE)),IF(ISERROR(VLOOKUP($B69,Prog2!HourLog,L$39,FALSE)),0,VLOOKUP($B69,Prog2!HourLog,L$39,FALSE)),IF(ISERROR(VLOOKUP($B69,Prog3!HourLog,L$39,FALSE)),0,VLOOKUP($B69,Prog3!HourLog,L$39,FALSE)),IF(ISERROR(VLOOKUP($B69,Prog4!HourLog,L$39,FALSE)),0,VLOOKUP($B69,Prog4!HourLog,L$39,FALSE)),IF(ISERROR(VLOOKUP($B69,Prog5!HourLog,L$39,FALSE)),0,VLOOKUP($B69,Prog5!HourLog,L$39,FALSE)))</f>
        <v>0</v>
      </c>
      <c r="M69" s="40">
        <f>SUM(IF(ISERROR(VLOOKUP($B69,Prog1!HourLog,M$39,FALSE)),0,VLOOKUP($B69,Prog1!HourLog,M$39,FALSE)),IF(ISERROR(VLOOKUP($B69,Prog2!HourLog,M$39,FALSE)),0,VLOOKUP($B69,Prog2!HourLog,M$39,FALSE)),IF(ISERROR(VLOOKUP($B69,Prog3!HourLog,M$39,FALSE)),0,VLOOKUP($B69,Prog3!HourLog,M$39,FALSE)),IF(ISERROR(VLOOKUP($B69,Prog4!HourLog,M$39,FALSE)),0,VLOOKUP($B69,Prog4!HourLog,M$39,FALSE)),IF(ISERROR(VLOOKUP($B69,Prog5!HourLog,M$39,FALSE)),0,VLOOKUP($B69,Prog5!HourLog,M$39,FALSE)))</f>
        <v>0</v>
      </c>
      <c r="N69" s="40">
        <f>SUM(IF(ISERROR(VLOOKUP($B69,Prog1!HourLog,N$39,FALSE)),0,VLOOKUP($B69,Prog1!HourLog,N$39,FALSE)),IF(ISERROR(VLOOKUP($B69,Prog2!HourLog,N$39,FALSE)),0,VLOOKUP($B69,Prog2!HourLog,N$39,FALSE)),IF(ISERROR(VLOOKUP($B69,Prog3!HourLog,N$39,FALSE)),0,VLOOKUP($B69,Prog3!HourLog,N$39,FALSE)),IF(ISERROR(VLOOKUP($B69,Prog4!HourLog,N$39,FALSE)),0,VLOOKUP($B69,Prog4!HourLog,N$39,FALSE)),IF(ISERROR(VLOOKUP($B69,Prog5!HourLog,N$39,FALSE)),0,VLOOKUP($B69,Prog5!HourLog,N$39,FALSE)))</f>
        <v>0</v>
      </c>
      <c r="O69" s="40">
        <f>SUM(IF(ISERROR(VLOOKUP($B69,Prog1!HourLog,O$39,FALSE)),0,VLOOKUP($B69,Prog1!HourLog,O$39,FALSE)),IF(ISERROR(VLOOKUP($B69,Prog2!HourLog,O$39,FALSE)),0,VLOOKUP($B69,Prog2!HourLog,O$39,FALSE)),IF(ISERROR(VLOOKUP($B69,Prog3!HourLog,O$39,FALSE)),0,VLOOKUP($B69,Prog3!HourLog,O$39,FALSE)),IF(ISERROR(VLOOKUP($B69,Prog4!HourLog,O$39,FALSE)),0,VLOOKUP($B69,Prog4!HourLog,O$39,FALSE)),IF(ISERROR(VLOOKUP($B69,Prog5!HourLog,O$39,FALSE)),0,VLOOKUP($B69,Prog5!HourLog,O$39,FALSE)))</f>
        <v>0</v>
      </c>
      <c r="P69" s="40">
        <f>SUM(IF(ISERROR(VLOOKUP($B69,Prog1!HourLog,P$39,FALSE)),0,VLOOKUP($B69,Prog1!HourLog,P$39,FALSE)),IF(ISERROR(VLOOKUP($B69,Prog2!HourLog,P$39,FALSE)),0,VLOOKUP($B69,Prog2!HourLog,P$39,FALSE)),IF(ISERROR(VLOOKUP($B69,Prog3!HourLog,P$39,FALSE)),0,VLOOKUP($B69,Prog3!HourLog,P$39,FALSE)),IF(ISERROR(VLOOKUP($B69,Prog4!HourLog,P$39,FALSE)),0,VLOOKUP($B69,Prog4!HourLog,P$39,FALSE)),IF(ISERROR(VLOOKUP($B69,Prog5!HourLog,P$39,FALSE)),0,VLOOKUP($B69,Prog5!HourLog,P$39,FALSE)))</f>
        <v>0</v>
      </c>
      <c r="Q69" s="40">
        <f>SUM(IF(ISERROR(VLOOKUP($B69,Prog1!HourLog,Q$39,FALSE)),0,VLOOKUP($B69,Prog1!HourLog,Q$39,FALSE)),IF(ISERROR(VLOOKUP($B69,Prog2!HourLog,Q$39,FALSE)),0,VLOOKUP($B69,Prog2!HourLog,Q$39,FALSE)),IF(ISERROR(VLOOKUP($B69,Prog3!HourLog,Q$39,FALSE)),0,VLOOKUP($B69,Prog3!HourLog,Q$39,FALSE)),IF(ISERROR(VLOOKUP($B69,Prog4!HourLog,Q$39,FALSE)),0,VLOOKUP($B69,Prog4!HourLog,Q$39,FALSE)),IF(ISERROR(VLOOKUP($B69,Prog5!HourLog,Q$39,FALSE)),0,VLOOKUP($B69,Prog5!HourLog,Q$39,FALSE)))</f>
        <v>0</v>
      </c>
      <c r="R69" s="40">
        <f>SUM(IF(ISERROR(VLOOKUP($B69,Prog1!HourLog,R$39,FALSE)),0,VLOOKUP($B69,Prog1!HourLog,R$39,FALSE)),IF(ISERROR(VLOOKUP($B69,Prog2!HourLog,R$39,FALSE)),0,VLOOKUP($B69,Prog2!HourLog,R$39,FALSE)),IF(ISERROR(VLOOKUP($B69,Prog3!HourLog,R$39,FALSE)),0,VLOOKUP($B69,Prog3!HourLog,R$39,FALSE)),IF(ISERROR(VLOOKUP($B69,Prog4!HourLog,R$39,FALSE)),0,VLOOKUP($B69,Prog4!HourLog,R$39,FALSE)),IF(ISERROR(VLOOKUP($B69,Prog5!HourLog,R$39,FALSE)),0,VLOOKUP($B69,Prog5!HourLog,R$39,FALSE)))</f>
        <v>0</v>
      </c>
      <c r="S69" s="40">
        <f>SUM(IF(ISERROR(VLOOKUP($B69,Prog1!HourLog,S$39,FALSE)),0,VLOOKUP($B69,Prog1!HourLog,S$39,FALSE)),IF(ISERROR(VLOOKUP($B69,Prog2!HourLog,S$39,FALSE)),0,VLOOKUP($B69,Prog2!HourLog,S$39,FALSE)),IF(ISERROR(VLOOKUP($B69,Prog3!HourLog,S$39,FALSE)),0,VLOOKUP($B69,Prog3!HourLog,S$39,FALSE)),IF(ISERROR(VLOOKUP($B69,Prog4!HourLog,S$39,FALSE)),0,VLOOKUP($B69,Prog4!HourLog,S$39,FALSE)),IF(ISERROR(VLOOKUP($B69,Prog5!HourLog,S$39,FALSE)),0,VLOOKUP($B69,Prog5!HourLog,S$39,FALSE)))</f>
        <v>0</v>
      </c>
      <c r="T69" s="40">
        <f>SUM(IF(ISERROR(VLOOKUP($B69,Prog1!HourLog,T$39,FALSE)),0,VLOOKUP($B69,Prog1!HourLog,T$39,FALSE)),IF(ISERROR(VLOOKUP($B69,Prog2!HourLog,T$39,FALSE)),0,VLOOKUP($B69,Prog2!HourLog,T$39,FALSE)),IF(ISERROR(VLOOKUP($B69,Prog3!HourLog,T$39,FALSE)),0,VLOOKUP($B69,Prog3!HourLog,T$39,FALSE)),IF(ISERROR(VLOOKUP($B69,Prog4!HourLog,T$39,FALSE)),0,VLOOKUP($B69,Prog4!HourLog,T$39,FALSE)),IF(ISERROR(VLOOKUP($B69,Prog5!HourLog,T$39,FALSE)),0,VLOOKUP($B69,Prog5!HourLog,T$39,FALSE)))</f>
        <v>0</v>
      </c>
      <c r="U69" s="40">
        <f>SUM(IF(ISERROR(VLOOKUP($B69,Prog1!HourLog,U$39,FALSE)),0,VLOOKUP($B69,Prog1!HourLog,U$39,FALSE)),IF(ISERROR(VLOOKUP($B69,Prog2!HourLog,U$39,FALSE)),0,VLOOKUP($B69,Prog2!HourLog,U$39,FALSE)),IF(ISERROR(VLOOKUP($B69,Prog3!HourLog,U$39,FALSE)),0,VLOOKUP($B69,Prog3!HourLog,U$39,FALSE)),IF(ISERROR(VLOOKUP($B69,Prog4!HourLog,U$39,FALSE)),0,VLOOKUP($B69,Prog4!HourLog,U$39,FALSE)),IF(ISERROR(VLOOKUP($B69,Prog5!HourLog,U$39,FALSE)),0,VLOOKUP($B69,Prog5!HourLog,U$39,FALSE)))</f>
        <v>0</v>
      </c>
      <c r="V69" s="40">
        <f>SUM(IF(ISERROR(VLOOKUP($B69,Prog1!HourLog,V$39,FALSE)),0,VLOOKUP($B69,Prog1!HourLog,V$39,FALSE)),IF(ISERROR(VLOOKUP($B69,Prog2!HourLog,V$39,FALSE)),0,VLOOKUP($B69,Prog2!HourLog,V$39,FALSE)),IF(ISERROR(VLOOKUP($B69,Prog3!HourLog,V$39,FALSE)),0,VLOOKUP($B69,Prog3!HourLog,V$39,FALSE)),IF(ISERROR(VLOOKUP($B69,Prog4!HourLog,V$39,FALSE)),0,VLOOKUP($B69,Prog4!HourLog,V$39,FALSE)),IF(ISERROR(VLOOKUP($B69,Prog5!HourLog,V$39,FALSE)),0,VLOOKUP($B69,Prog5!HourLog,V$39,FALSE)))</f>
        <v>0</v>
      </c>
      <c r="W69" s="40">
        <f>SUM(IF(ISERROR(VLOOKUP($B69,Prog1!HourLog,W$39,FALSE)),0,VLOOKUP($B69,Prog1!HourLog,W$39,FALSE)),IF(ISERROR(VLOOKUP($B69,Prog2!HourLog,W$39,FALSE)),0,VLOOKUP($B69,Prog2!HourLog,W$39,FALSE)),IF(ISERROR(VLOOKUP($B69,Prog3!HourLog,W$39,FALSE)),0,VLOOKUP($B69,Prog3!HourLog,W$39,FALSE)),IF(ISERROR(VLOOKUP($B69,Prog4!HourLog,W$39,FALSE)),0,VLOOKUP($B69,Prog4!HourLog,W$39,FALSE)),IF(ISERROR(VLOOKUP($B69,Prog5!HourLog,W$39,FALSE)),0,VLOOKUP($B69,Prog5!HourLog,W$39,FALSE)))</f>
        <v>0</v>
      </c>
      <c r="X69" s="40">
        <f>SUM(IF(ISERROR(VLOOKUP($B69,Prog1!HourLog,X$39,FALSE)),0,VLOOKUP($B69,Prog1!HourLog,X$39,FALSE)),IF(ISERROR(VLOOKUP($B69,Prog2!HourLog,X$39,FALSE)),0,VLOOKUP($B69,Prog2!HourLog,X$39,FALSE)),IF(ISERROR(VLOOKUP($B69,Prog3!HourLog,X$39,FALSE)),0,VLOOKUP($B69,Prog3!HourLog,X$39,FALSE)),IF(ISERROR(VLOOKUP($B69,Prog4!HourLog,X$39,FALSE)),0,VLOOKUP($B69,Prog4!HourLog,X$39,FALSE)),IF(ISERROR(VLOOKUP($B69,Prog5!HourLog,X$39,FALSE)),0,VLOOKUP($B69,Prog5!HourLog,X$39,FALSE)))</f>
        <v>0</v>
      </c>
      <c r="Y69" s="40">
        <f>SUM(IF(ISERROR(VLOOKUP($B69,Prog1!HourLog,Y$39,FALSE)),0,VLOOKUP($B69,Prog1!HourLog,Y$39,FALSE)),IF(ISERROR(VLOOKUP($B69,Prog2!HourLog,Y$39,FALSE)),0,VLOOKUP($B69,Prog2!HourLog,Y$39,FALSE)),IF(ISERROR(VLOOKUP($B69,Prog3!HourLog,Y$39,FALSE)),0,VLOOKUP($B69,Prog3!HourLog,Y$39,FALSE)),IF(ISERROR(VLOOKUP($B69,Prog4!HourLog,Y$39,FALSE)),0,VLOOKUP($B69,Prog4!HourLog,Y$39,FALSE)),IF(ISERROR(VLOOKUP($B69,Prog5!HourLog,Y$39,FALSE)),0,VLOOKUP($B69,Prog5!HourLog,Y$39,FALSE)))</f>
        <v>0</v>
      </c>
      <c r="Z69" s="40">
        <f>SUM(IF(ISERROR(VLOOKUP($B69,Prog1!HourLog,Z$39,FALSE)),0,VLOOKUP($B69,Prog1!HourLog,Z$39,FALSE)),IF(ISERROR(VLOOKUP($B69,Prog2!HourLog,Z$39,FALSE)),0,VLOOKUP($B69,Prog2!HourLog,Z$39,FALSE)),IF(ISERROR(VLOOKUP($B69,Prog3!HourLog,Z$39,FALSE)),0,VLOOKUP($B69,Prog3!HourLog,Z$39,FALSE)),IF(ISERROR(VLOOKUP($B69,Prog4!HourLog,Z$39,FALSE)),0,VLOOKUP($B69,Prog4!HourLog,Z$39,FALSE)),IF(ISERROR(VLOOKUP($B69,Prog5!HourLog,Z$39,FALSE)),0,VLOOKUP($B69,Prog5!HourLog,Z$39,FALSE)))</f>
        <v>0</v>
      </c>
      <c r="AA69" s="62">
        <f t="shared" si="34"/>
        <v>0</v>
      </c>
    </row>
    <row r="70" spans="2:27" ht="12.75">
      <c r="B70" s="18">
        <f t="shared" si="33"/>
      </c>
      <c r="C70" s="40">
        <f>SUM(IF(ISERROR(VLOOKUP($B70,Prog1!HourLog,C$39,FALSE)),0,VLOOKUP($B70,Prog1!HourLog,C$39,FALSE)),IF(ISERROR(VLOOKUP($B70,Prog2!HourLog,C$39,FALSE)),0,VLOOKUP($B70,Prog2!HourLog,C$39,FALSE)),IF(ISERROR(VLOOKUP($B70,Prog3!HourLog,C$39,FALSE)),0,VLOOKUP($B70,Prog3!HourLog,C$39,FALSE)),IF(ISERROR(VLOOKUP($B70,Prog4!HourLog,C$39,FALSE)),0,VLOOKUP($B70,Prog4!HourLog,C$39,FALSE)),IF(ISERROR(VLOOKUP($B70,Prog5!HourLog,C$39,FALSE)),0,VLOOKUP($B70,Prog5!HourLog,C$39,FALSE)))</f>
        <v>0</v>
      </c>
      <c r="D70" s="40">
        <f>SUM(IF(ISERROR(VLOOKUP($B70,Prog1!HourLog,D$39,FALSE)),0,VLOOKUP($B70,Prog1!HourLog,D$39,FALSE)),IF(ISERROR(VLOOKUP($B70,Prog2!HourLog,D$39,FALSE)),0,VLOOKUP($B70,Prog2!HourLog,D$39,FALSE)),IF(ISERROR(VLOOKUP($B70,Prog3!HourLog,D$39,FALSE)),0,VLOOKUP($B70,Prog3!HourLog,D$39,FALSE)),IF(ISERROR(VLOOKUP($B70,Prog4!HourLog,D$39,FALSE)),0,VLOOKUP($B70,Prog4!HourLog,D$39,FALSE)),IF(ISERROR(VLOOKUP($B70,Prog5!HourLog,D$39,FALSE)),0,VLOOKUP($B70,Prog5!HourLog,D$39,FALSE)))</f>
        <v>0</v>
      </c>
      <c r="E70" s="40">
        <f>SUM(IF(ISERROR(VLOOKUP($B70,Prog1!HourLog,E$39,FALSE)),0,VLOOKUP($B70,Prog1!HourLog,E$39,FALSE)),IF(ISERROR(VLOOKUP($B70,Prog2!HourLog,E$39,FALSE)),0,VLOOKUP($B70,Prog2!HourLog,E$39,FALSE)),IF(ISERROR(VLOOKUP($B70,Prog3!HourLog,E$39,FALSE)),0,VLOOKUP($B70,Prog3!HourLog,E$39,FALSE)),IF(ISERROR(VLOOKUP($B70,Prog4!HourLog,E$39,FALSE)),0,VLOOKUP($B70,Prog4!HourLog,E$39,FALSE)),IF(ISERROR(VLOOKUP($B70,Prog5!HourLog,E$39,FALSE)),0,VLOOKUP($B70,Prog5!HourLog,E$39,FALSE)))</f>
        <v>0</v>
      </c>
      <c r="F70" s="40">
        <f>SUM(IF(ISERROR(VLOOKUP($B70,Prog1!HourLog,F$39,FALSE)),0,VLOOKUP($B70,Prog1!HourLog,F$39,FALSE)),IF(ISERROR(VLOOKUP($B70,Prog2!HourLog,F$39,FALSE)),0,VLOOKUP($B70,Prog2!HourLog,F$39,FALSE)),IF(ISERROR(VLOOKUP($B70,Prog3!HourLog,F$39,FALSE)),0,VLOOKUP($B70,Prog3!HourLog,F$39,FALSE)),IF(ISERROR(VLOOKUP($B70,Prog4!HourLog,F$39,FALSE)),0,VLOOKUP($B70,Prog4!HourLog,F$39,FALSE)),IF(ISERROR(VLOOKUP($B70,Prog5!HourLog,F$39,FALSE)),0,VLOOKUP($B70,Prog5!HourLog,F$39,FALSE)))</f>
        <v>0</v>
      </c>
      <c r="G70" s="40">
        <f>SUM(IF(ISERROR(VLOOKUP($B70,Prog1!HourLog,G$39,FALSE)),0,VLOOKUP($B70,Prog1!HourLog,G$39,FALSE)),IF(ISERROR(VLOOKUP($B70,Prog2!HourLog,G$39,FALSE)),0,VLOOKUP($B70,Prog2!HourLog,G$39,FALSE)),IF(ISERROR(VLOOKUP($B70,Prog3!HourLog,G$39,FALSE)),0,VLOOKUP($B70,Prog3!HourLog,G$39,FALSE)),IF(ISERROR(VLOOKUP($B70,Prog4!HourLog,G$39,FALSE)),0,VLOOKUP($B70,Prog4!HourLog,G$39,FALSE)),IF(ISERROR(VLOOKUP($B70,Prog5!HourLog,G$39,FALSE)),0,VLOOKUP($B70,Prog5!HourLog,G$39,FALSE)))</f>
        <v>0</v>
      </c>
      <c r="H70" s="40">
        <f>SUM(IF(ISERROR(VLOOKUP($B70,Prog1!HourLog,H$39,FALSE)),0,VLOOKUP($B70,Prog1!HourLog,H$39,FALSE)),IF(ISERROR(VLOOKUP($B70,Prog2!HourLog,H$39,FALSE)),0,VLOOKUP($B70,Prog2!HourLog,H$39,FALSE)),IF(ISERROR(VLOOKUP($B70,Prog3!HourLog,H$39,FALSE)),0,VLOOKUP($B70,Prog3!HourLog,H$39,FALSE)),IF(ISERROR(VLOOKUP($B70,Prog4!HourLog,H$39,FALSE)),0,VLOOKUP($B70,Prog4!HourLog,H$39,FALSE)),IF(ISERROR(VLOOKUP($B70,Prog5!HourLog,H$39,FALSE)),0,VLOOKUP($B70,Prog5!HourLog,H$39,FALSE)))</f>
        <v>0</v>
      </c>
      <c r="I70" s="40">
        <f>SUM(IF(ISERROR(VLOOKUP($B70,Prog1!HourLog,I$39,FALSE)),0,VLOOKUP($B70,Prog1!HourLog,I$39,FALSE)),IF(ISERROR(VLOOKUP($B70,Prog2!HourLog,I$39,FALSE)),0,VLOOKUP($B70,Prog2!HourLog,I$39,FALSE)),IF(ISERROR(VLOOKUP($B70,Prog3!HourLog,I$39,FALSE)),0,VLOOKUP($B70,Prog3!HourLog,I$39,FALSE)),IF(ISERROR(VLOOKUP($B70,Prog4!HourLog,I$39,FALSE)),0,VLOOKUP($B70,Prog4!HourLog,I$39,FALSE)),IF(ISERROR(VLOOKUP($B70,Prog5!HourLog,I$39,FALSE)),0,VLOOKUP($B70,Prog5!HourLog,I$39,FALSE)))</f>
        <v>0</v>
      </c>
      <c r="J70" s="40">
        <f>SUM(IF(ISERROR(VLOOKUP($B70,Prog1!HourLog,J$39,FALSE)),0,VLOOKUP($B70,Prog1!HourLog,J$39,FALSE)),IF(ISERROR(VLOOKUP($B70,Prog2!HourLog,J$39,FALSE)),0,VLOOKUP($B70,Prog2!HourLog,J$39,FALSE)),IF(ISERROR(VLOOKUP($B70,Prog3!HourLog,J$39,FALSE)),0,VLOOKUP($B70,Prog3!HourLog,J$39,FALSE)),IF(ISERROR(VLOOKUP($B70,Prog4!HourLog,J$39,FALSE)),0,VLOOKUP($B70,Prog4!HourLog,J$39,FALSE)),IF(ISERROR(VLOOKUP($B70,Prog5!HourLog,J$39,FALSE)),0,VLOOKUP($B70,Prog5!HourLog,J$39,FALSE)))</f>
        <v>0</v>
      </c>
      <c r="K70" s="40">
        <f>SUM(IF(ISERROR(VLOOKUP($B70,Prog1!HourLog,K$39,FALSE)),0,VLOOKUP($B70,Prog1!HourLog,K$39,FALSE)),IF(ISERROR(VLOOKUP($B70,Prog2!HourLog,K$39,FALSE)),0,VLOOKUP($B70,Prog2!HourLog,K$39,FALSE)),IF(ISERROR(VLOOKUP($B70,Prog3!HourLog,K$39,FALSE)),0,VLOOKUP($B70,Prog3!HourLog,K$39,FALSE)),IF(ISERROR(VLOOKUP($B70,Prog4!HourLog,K$39,FALSE)),0,VLOOKUP($B70,Prog4!HourLog,K$39,FALSE)),IF(ISERROR(VLOOKUP($B70,Prog5!HourLog,K$39,FALSE)),0,VLOOKUP($B70,Prog5!HourLog,K$39,FALSE)))</f>
        <v>0</v>
      </c>
      <c r="L70" s="40">
        <f>SUM(IF(ISERROR(VLOOKUP($B70,Prog1!HourLog,L$39,FALSE)),0,VLOOKUP($B70,Prog1!HourLog,L$39,FALSE)),IF(ISERROR(VLOOKUP($B70,Prog2!HourLog,L$39,FALSE)),0,VLOOKUP($B70,Prog2!HourLog,L$39,FALSE)),IF(ISERROR(VLOOKUP($B70,Prog3!HourLog,L$39,FALSE)),0,VLOOKUP($B70,Prog3!HourLog,L$39,FALSE)),IF(ISERROR(VLOOKUP($B70,Prog4!HourLog,L$39,FALSE)),0,VLOOKUP($B70,Prog4!HourLog,L$39,FALSE)),IF(ISERROR(VLOOKUP($B70,Prog5!HourLog,L$39,FALSE)),0,VLOOKUP($B70,Prog5!HourLog,L$39,FALSE)))</f>
        <v>0</v>
      </c>
      <c r="M70" s="40">
        <f>SUM(IF(ISERROR(VLOOKUP($B70,Prog1!HourLog,M$39,FALSE)),0,VLOOKUP($B70,Prog1!HourLog,M$39,FALSE)),IF(ISERROR(VLOOKUP($B70,Prog2!HourLog,M$39,FALSE)),0,VLOOKUP($B70,Prog2!HourLog,M$39,FALSE)),IF(ISERROR(VLOOKUP($B70,Prog3!HourLog,M$39,FALSE)),0,VLOOKUP($B70,Prog3!HourLog,M$39,FALSE)),IF(ISERROR(VLOOKUP($B70,Prog4!HourLog,M$39,FALSE)),0,VLOOKUP($B70,Prog4!HourLog,M$39,FALSE)),IF(ISERROR(VLOOKUP($B70,Prog5!HourLog,M$39,FALSE)),0,VLOOKUP($B70,Prog5!HourLog,M$39,FALSE)))</f>
        <v>0</v>
      </c>
      <c r="N70" s="40">
        <f>SUM(IF(ISERROR(VLOOKUP($B70,Prog1!HourLog,N$39,FALSE)),0,VLOOKUP($B70,Prog1!HourLog,N$39,FALSE)),IF(ISERROR(VLOOKUP($B70,Prog2!HourLog,N$39,FALSE)),0,VLOOKUP($B70,Prog2!HourLog,N$39,FALSE)),IF(ISERROR(VLOOKUP($B70,Prog3!HourLog,N$39,FALSE)),0,VLOOKUP($B70,Prog3!HourLog,N$39,FALSE)),IF(ISERROR(VLOOKUP($B70,Prog4!HourLog,N$39,FALSE)),0,VLOOKUP($B70,Prog4!HourLog,N$39,FALSE)),IF(ISERROR(VLOOKUP($B70,Prog5!HourLog,N$39,FALSE)),0,VLOOKUP($B70,Prog5!HourLog,N$39,FALSE)))</f>
        <v>0</v>
      </c>
      <c r="O70" s="40">
        <f>SUM(IF(ISERROR(VLOOKUP($B70,Prog1!HourLog,O$39,FALSE)),0,VLOOKUP($B70,Prog1!HourLog,O$39,FALSE)),IF(ISERROR(VLOOKUP($B70,Prog2!HourLog,O$39,FALSE)),0,VLOOKUP($B70,Prog2!HourLog,O$39,FALSE)),IF(ISERROR(VLOOKUP($B70,Prog3!HourLog,O$39,FALSE)),0,VLOOKUP($B70,Prog3!HourLog,O$39,FALSE)),IF(ISERROR(VLOOKUP($B70,Prog4!HourLog,O$39,FALSE)),0,VLOOKUP($B70,Prog4!HourLog,O$39,FALSE)),IF(ISERROR(VLOOKUP($B70,Prog5!HourLog,O$39,FALSE)),0,VLOOKUP($B70,Prog5!HourLog,O$39,FALSE)))</f>
        <v>0</v>
      </c>
      <c r="P70" s="40">
        <f>SUM(IF(ISERROR(VLOOKUP($B70,Prog1!HourLog,P$39,FALSE)),0,VLOOKUP($B70,Prog1!HourLog,P$39,FALSE)),IF(ISERROR(VLOOKUP($B70,Prog2!HourLog,P$39,FALSE)),0,VLOOKUP($B70,Prog2!HourLog,P$39,FALSE)),IF(ISERROR(VLOOKUP($B70,Prog3!HourLog,P$39,FALSE)),0,VLOOKUP($B70,Prog3!HourLog,P$39,FALSE)),IF(ISERROR(VLOOKUP($B70,Prog4!HourLog,P$39,FALSE)),0,VLOOKUP($B70,Prog4!HourLog,P$39,FALSE)),IF(ISERROR(VLOOKUP($B70,Prog5!HourLog,P$39,FALSE)),0,VLOOKUP($B70,Prog5!HourLog,P$39,FALSE)))</f>
        <v>0</v>
      </c>
      <c r="Q70" s="40">
        <f>SUM(IF(ISERROR(VLOOKUP($B70,Prog1!HourLog,Q$39,FALSE)),0,VLOOKUP($B70,Prog1!HourLog,Q$39,FALSE)),IF(ISERROR(VLOOKUP($B70,Prog2!HourLog,Q$39,FALSE)),0,VLOOKUP($B70,Prog2!HourLog,Q$39,FALSE)),IF(ISERROR(VLOOKUP($B70,Prog3!HourLog,Q$39,FALSE)),0,VLOOKUP($B70,Prog3!HourLog,Q$39,FALSE)),IF(ISERROR(VLOOKUP($B70,Prog4!HourLog,Q$39,FALSE)),0,VLOOKUP($B70,Prog4!HourLog,Q$39,FALSE)),IF(ISERROR(VLOOKUP($B70,Prog5!HourLog,Q$39,FALSE)),0,VLOOKUP($B70,Prog5!HourLog,Q$39,FALSE)))</f>
        <v>0</v>
      </c>
      <c r="R70" s="40">
        <f>SUM(IF(ISERROR(VLOOKUP($B70,Prog1!HourLog,R$39,FALSE)),0,VLOOKUP($B70,Prog1!HourLog,R$39,FALSE)),IF(ISERROR(VLOOKUP($B70,Prog2!HourLog,R$39,FALSE)),0,VLOOKUP($B70,Prog2!HourLog,R$39,FALSE)),IF(ISERROR(VLOOKUP($B70,Prog3!HourLog,R$39,FALSE)),0,VLOOKUP($B70,Prog3!HourLog,R$39,FALSE)),IF(ISERROR(VLOOKUP($B70,Prog4!HourLog,R$39,FALSE)),0,VLOOKUP($B70,Prog4!HourLog,R$39,FALSE)),IF(ISERROR(VLOOKUP($B70,Prog5!HourLog,R$39,FALSE)),0,VLOOKUP($B70,Prog5!HourLog,R$39,FALSE)))</f>
        <v>0</v>
      </c>
      <c r="S70" s="40">
        <f>SUM(IF(ISERROR(VLOOKUP($B70,Prog1!HourLog,S$39,FALSE)),0,VLOOKUP($B70,Prog1!HourLog,S$39,FALSE)),IF(ISERROR(VLOOKUP($B70,Prog2!HourLog,S$39,FALSE)),0,VLOOKUP($B70,Prog2!HourLog,S$39,FALSE)),IF(ISERROR(VLOOKUP($B70,Prog3!HourLog,S$39,FALSE)),0,VLOOKUP($B70,Prog3!HourLog,S$39,FALSE)),IF(ISERROR(VLOOKUP($B70,Prog4!HourLog,S$39,FALSE)),0,VLOOKUP($B70,Prog4!HourLog,S$39,FALSE)),IF(ISERROR(VLOOKUP($B70,Prog5!HourLog,S$39,FALSE)),0,VLOOKUP($B70,Prog5!HourLog,S$39,FALSE)))</f>
        <v>0</v>
      </c>
      <c r="T70" s="40">
        <f>SUM(IF(ISERROR(VLOOKUP($B70,Prog1!HourLog,T$39,FALSE)),0,VLOOKUP($B70,Prog1!HourLog,T$39,FALSE)),IF(ISERROR(VLOOKUP($B70,Prog2!HourLog,T$39,FALSE)),0,VLOOKUP($B70,Prog2!HourLog,T$39,FALSE)),IF(ISERROR(VLOOKUP($B70,Prog3!HourLog,T$39,FALSE)),0,VLOOKUP($B70,Prog3!HourLog,T$39,FALSE)),IF(ISERROR(VLOOKUP($B70,Prog4!HourLog,T$39,FALSE)),0,VLOOKUP($B70,Prog4!HourLog,T$39,FALSE)),IF(ISERROR(VLOOKUP($B70,Prog5!HourLog,T$39,FALSE)),0,VLOOKUP($B70,Prog5!HourLog,T$39,FALSE)))</f>
        <v>0</v>
      </c>
      <c r="U70" s="40">
        <f>SUM(IF(ISERROR(VLOOKUP($B70,Prog1!HourLog,U$39,FALSE)),0,VLOOKUP($B70,Prog1!HourLog,U$39,FALSE)),IF(ISERROR(VLOOKUP($B70,Prog2!HourLog,U$39,FALSE)),0,VLOOKUP($B70,Prog2!HourLog,U$39,FALSE)),IF(ISERROR(VLOOKUP($B70,Prog3!HourLog,U$39,FALSE)),0,VLOOKUP($B70,Prog3!HourLog,U$39,FALSE)),IF(ISERROR(VLOOKUP($B70,Prog4!HourLog,U$39,FALSE)),0,VLOOKUP($B70,Prog4!HourLog,U$39,FALSE)),IF(ISERROR(VLOOKUP($B70,Prog5!HourLog,U$39,FALSE)),0,VLOOKUP($B70,Prog5!HourLog,U$39,FALSE)))</f>
        <v>0</v>
      </c>
      <c r="V70" s="40">
        <f>SUM(IF(ISERROR(VLOOKUP($B70,Prog1!HourLog,V$39,FALSE)),0,VLOOKUP($B70,Prog1!HourLog,V$39,FALSE)),IF(ISERROR(VLOOKUP($B70,Prog2!HourLog,V$39,FALSE)),0,VLOOKUP($B70,Prog2!HourLog,V$39,FALSE)),IF(ISERROR(VLOOKUP($B70,Prog3!HourLog,V$39,FALSE)),0,VLOOKUP($B70,Prog3!HourLog,V$39,FALSE)),IF(ISERROR(VLOOKUP($B70,Prog4!HourLog,V$39,FALSE)),0,VLOOKUP($B70,Prog4!HourLog,V$39,FALSE)),IF(ISERROR(VLOOKUP($B70,Prog5!HourLog,V$39,FALSE)),0,VLOOKUP($B70,Prog5!HourLog,V$39,FALSE)))</f>
        <v>0</v>
      </c>
      <c r="W70" s="40">
        <f>SUM(IF(ISERROR(VLOOKUP($B70,Prog1!HourLog,W$39,FALSE)),0,VLOOKUP($B70,Prog1!HourLog,W$39,FALSE)),IF(ISERROR(VLOOKUP($B70,Prog2!HourLog,W$39,FALSE)),0,VLOOKUP($B70,Prog2!HourLog,W$39,FALSE)),IF(ISERROR(VLOOKUP($B70,Prog3!HourLog,W$39,FALSE)),0,VLOOKUP($B70,Prog3!HourLog,W$39,FALSE)),IF(ISERROR(VLOOKUP($B70,Prog4!HourLog,W$39,FALSE)),0,VLOOKUP($B70,Prog4!HourLog,W$39,FALSE)),IF(ISERROR(VLOOKUP($B70,Prog5!HourLog,W$39,FALSE)),0,VLOOKUP($B70,Prog5!HourLog,W$39,FALSE)))</f>
        <v>0</v>
      </c>
      <c r="X70" s="40">
        <f>SUM(IF(ISERROR(VLOOKUP($B70,Prog1!HourLog,X$39,FALSE)),0,VLOOKUP($B70,Prog1!HourLog,X$39,FALSE)),IF(ISERROR(VLOOKUP($B70,Prog2!HourLog,X$39,FALSE)),0,VLOOKUP($B70,Prog2!HourLog,X$39,FALSE)),IF(ISERROR(VLOOKUP($B70,Prog3!HourLog,X$39,FALSE)),0,VLOOKUP($B70,Prog3!HourLog,X$39,FALSE)),IF(ISERROR(VLOOKUP($B70,Prog4!HourLog,X$39,FALSE)),0,VLOOKUP($B70,Prog4!HourLog,X$39,FALSE)),IF(ISERROR(VLOOKUP($B70,Prog5!HourLog,X$39,FALSE)),0,VLOOKUP($B70,Prog5!HourLog,X$39,FALSE)))</f>
        <v>0</v>
      </c>
      <c r="Y70" s="40">
        <f>SUM(IF(ISERROR(VLOOKUP($B70,Prog1!HourLog,Y$39,FALSE)),0,VLOOKUP($B70,Prog1!HourLog,Y$39,FALSE)),IF(ISERROR(VLOOKUP($B70,Prog2!HourLog,Y$39,FALSE)),0,VLOOKUP($B70,Prog2!HourLog,Y$39,FALSE)),IF(ISERROR(VLOOKUP($B70,Prog3!HourLog,Y$39,FALSE)),0,VLOOKUP($B70,Prog3!HourLog,Y$39,FALSE)),IF(ISERROR(VLOOKUP($B70,Prog4!HourLog,Y$39,FALSE)),0,VLOOKUP($B70,Prog4!HourLog,Y$39,FALSE)),IF(ISERROR(VLOOKUP($B70,Prog5!HourLog,Y$39,FALSE)),0,VLOOKUP($B70,Prog5!HourLog,Y$39,FALSE)))</f>
        <v>0</v>
      </c>
      <c r="Z70" s="40">
        <f>SUM(IF(ISERROR(VLOOKUP($B70,Prog1!HourLog,Z$39,FALSE)),0,VLOOKUP($B70,Prog1!HourLog,Z$39,FALSE)),IF(ISERROR(VLOOKUP($B70,Prog2!HourLog,Z$39,FALSE)),0,VLOOKUP($B70,Prog2!HourLog,Z$39,FALSE)),IF(ISERROR(VLOOKUP($B70,Prog3!HourLog,Z$39,FALSE)),0,VLOOKUP($B70,Prog3!HourLog,Z$39,FALSE)),IF(ISERROR(VLOOKUP($B70,Prog4!HourLog,Z$39,FALSE)),0,VLOOKUP($B70,Prog4!HourLog,Z$39,FALSE)),IF(ISERROR(VLOOKUP($B70,Prog5!HourLog,Z$39,FALSE)),0,VLOOKUP($B70,Prog5!HourLog,Z$39,FALSE)))</f>
        <v>0</v>
      </c>
      <c r="AA70" s="62">
        <f t="shared" si="34"/>
        <v>0</v>
      </c>
    </row>
    <row r="71" spans="2:27" ht="12.75">
      <c r="B71" s="1" t="s">
        <v>46</v>
      </c>
      <c r="C71" s="39">
        <f>SUM(C41:C70)</f>
        <v>297</v>
      </c>
      <c r="D71" s="39">
        <f aca="true" t="shared" si="35" ref="D71:AA71">SUM(D41:D70)</f>
        <v>435.75</v>
      </c>
      <c r="E71" s="39">
        <f t="shared" si="35"/>
        <v>364.25</v>
      </c>
      <c r="F71" s="39">
        <f t="shared" si="35"/>
        <v>0</v>
      </c>
      <c r="G71" s="39">
        <f t="shared" si="35"/>
        <v>0</v>
      </c>
      <c r="H71" s="39">
        <f t="shared" si="35"/>
        <v>0</v>
      </c>
      <c r="I71" s="39">
        <f t="shared" si="35"/>
        <v>0</v>
      </c>
      <c r="J71" s="39">
        <f t="shared" si="35"/>
        <v>0</v>
      </c>
      <c r="K71" s="39">
        <f t="shared" si="35"/>
        <v>0</v>
      </c>
      <c r="L71" s="39">
        <f t="shared" si="35"/>
        <v>0</v>
      </c>
      <c r="M71" s="39">
        <f t="shared" si="35"/>
        <v>0</v>
      </c>
      <c r="N71" s="39">
        <f t="shared" si="35"/>
        <v>0</v>
      </c>
      <c r="O71" s="39">
        <f t="shared" si="35"/>
        <v>0</v>
      </c>
      <c r="P71" s="39">
        <f t="shared" si="35"/>
        <v>0</v>
      </c>
      <c r="Q71" s="39">
        <f t="shared" si="35"/>
        <v>0</v>
      </c>
      <c r="R71" s="39">
        <f t="shared" si="35"/>
        <v>0</v>
      </c>
      <c r="S71" s="39">
        <f t="shared" si="35"/>
        <v>0</v>
      </c>
      <c r="T71" s="39">
        <f t="shared" si="35"/>
        <v>0</v>
      </c>
      <c r="U71" s="39">
        <f t="shared" si="35"/>
        <v>0</v>
      </c>
      <c r="V71" s="39">
        <f t="shared" si="35"/>
        <v>0</v>
      </c>
      <c r="W71" s="39">
        <f t="shared" si="35"/>
        <v>0</v>
      </c>
      <c r="X71" s="39">
        <f t="shared" si="35"/>
        <v>0</v>
      </c>
      <c r="Y71" s="39">
        <f t="shared" si="35"/>
        <v>0</v>
      </c>
      <c r="Z71" s="39">
        <f t="shared" si="35"/>
        <v>0</v>
      </c>
      <c r="AA71" s="39">
        <f t="shared" si="35"/>
        <v>1097</v>
      </c>
    </row>
    <row r="73" spans="2:26" ht="12.75">
      <c r="B73" s="20" t="s">
        <v>5</v>
      </c>
      <c r="C73" s="21">
        <v>2</v>
      </c>
      <c r="D73" s="21">
        <v>2</v>
      </c>
      <c r="E73" s="21">
        <v>3</v>
      </c>
      <c r="F73" s="21">
        <v>3</v>
      </c>
      <c r="G73" s="21">
        <v>4</v>
      </c>
      <c r="H73" s="21">
        <v>4</v>
      </c>
      <c r="I73" s="21">
        <v>5</v>
      </c>
      <c r="J73" s="21">
        <v>5</v>
      </c>
      <c r="K73" s="21">
        <v>6</v>
      </c>
      <c r="L73" s="21">
        <v>6</v>
      </c>
      <c r="M73" s="21">
        <v>7</v>
      </c>
      <c r="N73" s="21">
        <v>7</v>
      </c>
      <c r="O73" s="21">
        <v>8</v>
      </c>
      <c r="P73" s="21">
        <v>8</v>
      </c>
      <c r="Q73" s="21">
        <v>9</v>
      </c>
      <c r="R73" s="21">
        <v>9</v>
      </c>
      <c r="S73" s="21">
        <v>10</v>
      </c>
      <c r="T73" s="21">
        <v>10</v>
      </c>
      <c r="U73" s="21">
        <v>11</v>
      </c>
      <c r="V73" s="21">
        <v>11</v>
      </c>
      <c r="W73" s="21">
        <v>12</v>
      </c>
      <c r="X73" s="21">
        <v>12</v>
      </c>
      <c r="Y73" s="21">
        <v>13</v>
      </c>
      <c r="Z73" s="21">
        <v>13</v>
      </c>
    </row>
    <row r="74" spans="2:26" ht="12.75">
      <c r="B74" s="19"/>
      <c r="C74" s="2">
        <v>39462</v>
      </c>
      <c r="D74" s="2">
        <v>39477</v>
      </c>
      <c r="E74" s="2">
        <v>39493</v>
      </c>
      <c r="F74" s="2">
        <v>39507</v>
      </c>
      <c r="G74" s="2">
        <v>39522</v>
      </c>
      <c r="H74" s="2">
        <v>39538</v>
      </c>
      <c r="I74" s="2">
        <v>39553</v>
      </c>
      <c r="J74" s="2">
        <v>39568</v>
      </c>
      <c r="K74" s="2">
        <v>39583</v>
      </c>
      <c r="L74" s="2">
        <v>39599</v>
      </c>
      <c r="M74" s="2">
        <v>39614</v>
      </c>
      <c r="N74" s="2">
        <v>39629</v>
      </c>
      <c r="O74" s="2">
        <v>39644</v>
      </c>
      <c r="P74" s="2">
        <v>39660</v>
      </c>
      <c r="Q74" s="2">
        <v>39675</v>
      </c>
      <c r="R74" s="2">
        <v>39691</v>
      </c>
      <c r="S74" s="2">
        <v>39706</v>
      </c>
      <c r="T74" s="2">
        <v>39721</v>
      </c>
      <c r="U74" s="2">
        <v>39736</v>
      </c>
      <c r="V74" s="2">
        <v>39752</v>
      </c>
      <c r="W74" s="2">
        <v>39767</v>
      </c>
      <c r="X74" s="2">
        <v>39782</v>
      </c>
      <c r="Y74" s="2">
        <v>39797</v>
      </c>
      <c r="Z74" s="2">
        <v>39812</v>
      </c>
    </row>
    <row r="75" spans="2:27" ht="12.75">
      <c r="B75" s="5" t="str">
        <f>IF(ISBLANK(B5),"",B5)</f>
        <v>Adams</v>
      </c>
      <c r="C75" s="3">
        <f aca="true" t="shared" si="36" ref="C75:L84">VLOOKUP($B75,Goals_Table,C$73,FALSE)/2</f>
        <v>45</v>
      </c>
      <c r="D75" s="3">
        <f t="shared" si="36"/>
        <v>45</v>
      </c>
      <c r="E75" s="3">
        <f t="shared" si="36"/>
        <v>60</v>
      </c>
      <c r="F75" s="3">
        <f t="shared" si="36"/>
        <v>60</v>
      </c>
      <c r="G75" s="3">
        <f t="shared" si="36"/>
        <v>60</v>
      </c>
      <c r="H75" s="3">
        <f t="shared" si="36"/>
        <v>60</v>
      </c>
      <c r="I75" s="3">
        <f t="shared" si="36"/>
        <v>0</v>
      </c>
      <c r="J75" s="3">
        <f t="shared" si="36"/>
        <v>0</v>
      </c>
      <c r="K75" s="3">
        <f t="shared" si="36"/>
        <v>0</v>
      </c>
      <c r="L75" s="3">
        <f t="shared" si="36"/>
        <v>0</v>
      </c>
      <c r="M75" s="3">
        <f aca="true" t="shared" si="37" ref="M75:Z84">VLOOKUP($B75,Goals_Table,M$73,FALSE)/2</f>
        <v>0</v>
      </c>
      <c r="N75" s="3">
        <f t="shared" si="37"/>
        <v>0</v>
      </c>
      <c r="O75" s="3">
        <f t="shared" si="37"/>
        <v>0</v>
      </c>
      <c r="P75" s="3">
        <f t="shared" si="37"/>
        <v>0</v>
      </c>
      <c r="Q75" s="3">
        <f t="shared" si="37"/>
        <v>0</v>
      </c>
      <c r="R75" s="3">
        <f t="shared" si="37"/>
        <v>0</v>
      </c>
      <c r="S75" s="3">
        <f t="shared" si="37"/>
        <v>0</v>
      </c>
      <c r="T75" s="3">
        <f t="shared" si="37"/>
        <v>0</v>
      </c>
      <c r="U75" s="3">
        <f t="shared" si="37"/>
        <v>0</v>
      </c>
      <c r="V75" s="3">
        <f t="shared" si="37"/>
        <v>0</v>
      </c>
      <c r="W75" s="3">
        <f t="shared" si="37"/>
        <v>0</v>
      </c>
      <c r="X75" s="3">
        <f t="shared" si="37"/>
        <v>0</v>
      </c>
      <c r="Y75" s="3">
        <f t="shared" si="37"/>
        <v>0</v>
      </c>
      <c r="Z75" s="3">
        <f t="shared" si="37"/>
        <v>0</v>
      </c>
      <c r="AA75" s="1">
        <f>SUM(C75:Z75)</f>
        <v>330</v>
      </c>
    </row>
    <row r="76" spans="2:27" ht="12.75">
      <c r="B76" s="6" t="str">
        <f aca="true" t="shared" si="38" ref="B76:B104">IF(ISBLANK(B6),"",B6)</f>
        <v>Jefferson</v>
      </c>
      <c r="C76" s="3">
        <f t="shared" si="36"/>
        <v>62.5</v>
      </c>
      <c r="D76" s="3">
        <f t="shared" si="36"/>
        <v>62.5</v>
      </c>
      <c r="E76" s="3">
        <f t="shared" si="36"/>
        <v>62.5</v>
      </c>
      <c r="F76" s="3">
        <f t="shared" si="36"/>
        <v>62.5</v>
      </c>
      <c r="G76" s="3">
        <f t="shared" si="36"/>
        <v>62.5</v>
      </c>
      <c r="H76" s="3">
        <f t="shared" si="36"/>
        <v>62.5</v>
      </c>
      <c r="I76" s="3">
        <f t="shared" si="36"/>
        <v>0</v>
      </c>
      <c r="J76" s="3">
        <f t="shared" si="36"/>
        <v>0</v>
      </c>
      <c r="K76" s="3">
        <f t="shared" si="36"/>
        <v>0</v>
      </c>
      <c r="L76" s="3">
        <f t="shared" si="36"/>
        <v>0</v>
      </c>
      <c r="M76" s="3">
        <f t="shared" si="37"/>
        <v>0</v>
      </c>
      <c r="N76" s="3">
        <f t="shared" si="37"/>
        <v>0</v>
      </c>
      <c r="O76" s="3">
        <f t="shared" si="37"/>
        <v>0</v>
      </c>
      <c r="P76" s="3">
        <f t="shared" si="37"/>
        <v>0</v>
      </c>
      <c r="Q76" s="3">
        <f t="shared" si="37"/>
        <v>0</v>
      </c>
      <c r="R76" s="3">
        <f t="shared" si="37"/>
        <v>0</v>
      </c>
      <c r="S76" s="3">
        <f t="shared" si="37"/>
        <v>0</v>
      </c>
      <c r="T76" s="3">
        <f t="shared" si="37"/>
        <v>0</v>
      </c>
      <c r="U76" s="3">
        <f t="shared" si="37"/>
        <v>0</v>
      </c>
      <c r="V76" s="3">
        <f t="shared" si="37"/>
        <v>0</v>
      </c>
      <c r="W76" s="3">
        <f t="shared" si="37"/>
        <v>0</v>
      </c>
      <c r="X76" s="3">
        <f t="shared" si="37"/>
        <v>0</v>
      </c>
      <c r="Y76" s="3">
        <f t="shared" si="37"/>
        <v>0</v>
      </c>
      <c r="Z76" s="3">
        <f t="shared" si="37"/>
        <v>0</v>
      </c>
      <c r="AA76" s="1">
        <f aca="true" t="shared" si="39" ref="AA76:AA104">SUM(C76:Z76)</f>
        <v>375</v>
      </c>
    </row>
    <row r="77" spans="2:27" ht="12.75">
      <c r="B77" s="6" t="str">
        <f t="shared" si="38"/>
        <v>Washington</v>
      </c>
      <c r="C77" s="3">
        <f t="shared" si="36"/>
        <v>31.25</v>
      </c>
      <c r="D77" s="3">
        <f t="shared" si="36"/>
        <v>31.25</v>
      </c>
      <c r="E77" s="3">
        <f t="shared" si="36"/>
        <v>31.25</v>
      </c>
      <c r="F77" s="3">
        <f t="shared" si="36"/>
        <v>31.25</v>
      </c>
      <c r="G77" s="3">
        <f t="shared" si="36"/>
        <v>62.5</v>
      </c>
      <c r="H77" s="3">
        <f t="shared" si="36"/>
        <v>62.5</v>
      </c>
      <c r="I77" s="3">
        <f t="shared" si="36"/>
        <v>0</v>
      </c>
      <c r="J77" s="3">
        <f t="shared" si="36"/>
        <v>0</v>
      </c>
      <c r="K77" s="3">
        <f t="shared" si="36"/>
        <v>0</v>
      </c>
      <c r="L77" s="3">
        <f t="shared" si="36"/>
        <v>0</v>
      </c>
      <c r="M77" s="3">
        <f t="shared" si="37"/>
        <v>0</v>
      </c>
      <c r="N77" s="3">
        <f t="shared" si="37"/>
        <v>0</v>
      </c>
      <c r="O77" s="3">
        <f t="shared" si="37"/>
        <v>0</v>
      </c>
      <c r="P77" s="3">
        <f t="shared" si="37"/>
        <v>0</v>
      </c>
      <c r="Q77" s="3">
        <f t="shared" si="37"/>
        <v>0</v>
      </c>
      <c r="R77" s="3">
        <f t="shared" si="37"/>
        <v>0</v>
      </c>
      <c r="S77" s="3">
        <f t="shared" si="37"/>
        <v>0</v>
      </c>
      <c r="T77" s="3">
        <f t="shared" si="37"/>
        <v>0</v>
      </c>
      <c r="U77" s="3">
        <f t="shared" si="37"/>
        <v>0</v>
      </c>
      <c r="V77" s="3">
        <f t="shared" si="37"/>
        <v>0</v>
      </c>
      <c r="W77" s="3">
        <f t="shared" si="37"/>
        <v>0</v>
      </c>
      <c r="X77" s="3">
        <f t="shared" si="37"/>
        <v>0</v>
      </c>
      <c r="Y77" s="3">
        <f t="shared" si="37"/>
        <v>0</v>
      </c>
      <c r="Z77" s="3">
        <f t="shared" si="37"/>
        <v>0</v>
      </c>
      <c r="AA77" s="1">
        <f t="shared" si="39"/>
        <v>250</v>
      </c>
    </row>
    <row r="78" spans="2:27" ht="12.75">
      <c r="B78" s="6" t="str">
        <f t="shared" si="38"/>
        <v>Monroe</v>
      </c>
      <c r="C78" s="3">
        <f t="shared" si="36"/>
        <v>60</v>
      </c>
      <c r="D78" s="3">
        <f t="shared" si="36"/>
        <v>60</v>
      </c>
      <c r="E78" s="3">
        <f t="shared" si="36"/>
        <v>60</v>
      </c>
      <c r="F78" s="3">
        <f t="shared" si="36"/>
        <v>60</v>
      </c>
      <c r="G78" s="3">
        <f t="shared" si="36"/>
        <v>60</v>
      </c>
      <c r="H78" s="3">
        <f t="shared" si="36"/>
        <v>60</v>
      </c>
      <c r="I78" s="3">
        <f t="shared" si="36"/>
        <v>0</v>
      </c>
      <c r="J78" s="3">
        <f t="shared" si="36"/>
        <v>0</v>
      </c>
      <c r="K78" s="3">
        <f t="shared" si="36"/>
        <v>0</v>
      </c>
      <c r="L78" s="3">
        <f t="shared" si="36"/>
        <v>0</v>
      </c>
      <c r="M78" s="3">
        <f t="shared" si="37"/>
        <v>0</v>
      </c>
      <c r="N78" s="3">
        <f t="shared" si="37"/>
        <v>0</v>
      </c>
      <c r="O78" s="3">
        <f t="shared" si="37"/>
        <v>0</v>
      </c>
      <c r="P78" s="3">
        <f t="shared" si="37"/>
        <v>0</v>
      </c>
      <c r="Q78" s="3">
        <f t="shared" si="37"/>
        <v>0</v>
      </c>
      <c r="R78" s="3">
        <f t="shared" si="37"/>
        <v>0</v>
      </c>
      <c r="S78" s="3">
        <f t="shared" si="37"/>
        <v>0</v>
      </c>
      <c r="T78" s="3">
        <f t="shared" si="37"/>
        <v>0</v>
      </c>
      <c r="U78" s="3">
        <f t="shared" si="37"/>
        <v>0</v>
      </c>
      <c r="V78" s="3">
        <f t="shared" si="37"/>
        <v>0</v>
      </c>
      <c r="W78" s="3">
        <f t="shared" si="37"/>
        <v>0</v>
      </c>
      <c r="X78" s="3">
        <f t="shared" si="37"/>
        <v>0</v>
      </c>
      <c r="Y78" s="3">
        <f t="shared" si="37"/>
        <v>0</v>
      </c>
      <c r="Z78" s="3">
        <f t="shared" si="37"/>
        <v>0</v>
      </c>
      <c r="AA78" s="1">
        <f t="shared" si="39"/>
        <v>360</v>
      </c>
    </row>
    <row r="79" spans="2:27" ht="12.75">
      <c r="B79" s="6" t="str">
        <f t="shared" si="38"/>
        <v>Lincoln</v>
      </c>
      <c r="C79" s="3">
        <f t="shared" si="36"/>
        <v>62.5</v>
      </c>
      <c r="D79" s="3">
        <f t="shared" si="36"/>
        <v>62.5</v>
      </c>
      <c r="E79" s="3">
        <f t="shared" si="36"/>
        <v>62.5</v>
      </c>
      <c r="F79" s="3">
        <f t="shared" si="36"/>
        <v>62.5</v>
      </c>
      <c r="G79" s="3">
        <f t="shared" si="36"/>
        <v>62.5</v>
      </c>
      <c r="H79" s="3">
        <f t="shared" si="36"/>
        <v>62.5</v>
      </c>
      <c r="I79" s="3">
        <f t="shared" si="36"/>
        <v>0</v>
      </c>
      <c r="J79" s="3">
        <f t="shared" si="36"/>
        <v>0</v>
      </c>
      <c r="K79" s="3">
        <f t="shared" si="36"/>
        <v>0</v>
      </c>
      <c r="L79" s="3">
        <f t="shared" si="36"/>
        <v>0</v>
      </c>
      <c r="M79" s="3">
        <f t="shared" si="37"/>
        <v>0</v>
      </c>
      <c r="N79" s="3">
        <f t="shared" si="37"/>
        <v>0</v>
      </c>
      <c r="O79" s="3">
        <f t="shared" si="37"/>
        <v>0</v>
      </c>
      <c r="P79" s="3">
        <f t="shared" si="37"/>
        <v>0</v>
      </c>
      <c r="Q79" s="3">
        <f t="shared" si="37"/>
        <v>0</v>
      </c>
      <c r="R79" s="3">
        <f t="shared" si="37"/>
        <v>0</v>
      </c>
      <c r="S79" s="3">
        <f t="shared" si="37"/>
        <v>0</v>
      </c>
      <c r="T79" s="3">
        <f t="shared" si="37"/>
        <v>0</v>
      </c>
      <c r="U79" s="3">
        <f t="shared" si="37"/>
        <v>0</v>
      </c>
      <c r="V79" s="3">
        <f t="shared" si="37"/>
        <v>0</v>
      </c>
      <c r="W79" s="3">
        <f t="shared" si="37"/>
        <v>0</v>
      </c>
      <c r="X79" s="3">
        <f t="shared" si="37"/>
        <v>0</v>
      </c>
      <c r="Y79" s="3">
        <f t="shared" si="37"/>
        <v>0</v>
      </c>
      <c r="Z79" s="3">
        <f t="shared" si="37"/>
        <v>0</v>
      </c>
      <c r="AA79" s="1">
        <f t="shared" si="39"/>
        <v>375</v>
      </c>
    </row>
    <row r="80" spans="2:27" ht="12.75">
      <c r="B80" s="6" t="str">
        <f t="shared" si="38"/>
        <v>Kennedy</v>
      </c>
      <c r="C80" s="3">
        <f t="shared" si="36"/>
        <v>31.25</v>
      </c>
      <c r="D80" s="3">
        <f t="shared" si="36"/>
        <v>31.25</v>
      </c>
      <c r="E80" s="3">
        <f t="shared" si="36"/>
        <v>31.25</v>
      </c>
      <c r="F80" s="3">
        <f t="shared" si="36"/>
        <v>31.25</v>
      </c>
      <c r="G80" s="3">
        <f t="shared" si="36"/>
        <v>31.25</v>
      </c>
      <c r="H80" s="3">
        <f t="shared" si="36"/>
        <v>31.25</v>
      </c>
      <c r="I80" s="3">
        <f t="shared" si="36"/>
        <v>0</v>
      </c>
      <c r="J80" s="3">
        <f t="shared" si="36"/>
        <v>0</v>
      </c>
      <c r="K80" s="3">
        <f t="shared" si="36"/>
        <v>0</v>
      </c>
      <c r="L80" s="3">
        <f t="shared" si="36"/>
        <v>0</v>
      </c>
      <c r="M80" s="3">
        <f t="shared" si="37"/>
        <v>0</v>
      </c>
      <c r="N80" s="3">
        <f t="shared" si="37"/>
        <v>0</v>
      </c>
      <c r="O80" s="3">
        <f t="shared" si="37"/>
        <v>0</v>
      </c>
      <c r="P80" s="3">
        <f t="shared" si="37"/>
        <v>0</v>
      </c>
      <c r="Q80" s="3">
        <f t="shared" si="37"/>
        <v>0</v>
      </c>
      <c r="R80" s="3">
        <f t="shared" si="37"/>
        <v>0</v>
      </c>
      <c r="S80" s="3">
        <f t="shared" si="37"/>
        <v>0</v>
      </c>
      <c r="T80" s="3">
        <f t="shared" si="37"/>
        <v>0</v>
      </c>
      <c r="U80" s="3">
        <f t="shared" si="37"/>
        <v>0</v>
      </c>
      <c r="V80" s="3">
        <f t="shared" si="37"/>
        <v>0</v>
      </c>
      <c r="W80" s="3">
        <f t="shared" si="37"/>
        <v>0</v>
      </c>
      <c r="X80" s="3">
        <f t="shared" si="37"/>
        <v>0</v>
      </c>
      <c r="Y80" s="3">
        <f t="shared" si="37"/>
        <v>0</v>
      </c>
      <c r="Z80" s="3">
        <f t="shared" si="37"/>
        <v>0</v>
      </c>
      <c r="AA80" s="1">
        <f t="shared" si="39"/>
        <v>187.5</v>
      </c>
    </row>
    <row r="81" spans="2:27" ht="12.75">
      <c r="B81" s="6" t="str">
        <f t="shared" si="38"/>
        <v>Wilson</v>
      </c>
      <c r="C81" s="3">
        <f t="shared" si="36"/>
        <v>15</v>
      </c>
      <c r="D81" s="3">
        <f t="shared" si="36"/>
        <v>15</v>
      </c>
      <c r="E81" s="3">
        <f t="shared" si="36"/>
        <v>30</v>
      </c>
      <c r="F81" s="3">
        <f t="shared" si="36"/>
        <v>30</v>
      </c>
      <c r="G81" s="3">
        <f t="shared" si="36"/>
        <v>60</v>
      </c>
      <c r="H81" s="3">
        <f t="shared" si="36"/>
        <v>60</v>
      </c>
      <c r="I81" s="3">
        <f t="shared" si="36"/>
        <v>60</v>
      </c>
      <c r="J81" s="3">
        <f t="shared" si="36"/>
        <v>60</v>
      </c>
      <c r="K81" s="3">
        <f t="shared" si="36"/>
        <v>60</v>
      </c>
      <c r="L81" s="3">
        <f t="shared" si="36"/>
        <v>60</v>
      </c>
      <c r="M81" s="3">
        <f t="shared" si="37"/>
        <v>60</v>
      </c>
      <c r="N81" s="3">
        <f t="shared" si="37"/>
        <v>60</v>
      </c>
      <c r="O81" s="3">
        <f t="shared" si="37"/>
        <v>60</v>
      </c>
      <c r="P81" s="3">
        <f t="shared" si="37"/>
        <v>60</v>
      </c>
      <c r="Q81" s="3">
        <f t="shared" si="37"/>
        <v>60</v>
      </c>
      <c r="R81" s="3">
        <f t="shared" si="37"/>
        <v>60</v>
      </c>
      <c r="S81" s="3">
        <f t="shared" si="37"/>
        <v>60</v>
      </c>
      <c r="T81" s="3">
        <f t="shared" si="37"/>
        <v>60</v>
      </c>
      <c r="U81" s="3">
        <f t="shared" si="37"/>
        <v>60</v>
      </c>
      <c r="V81" s="3">
        <f t="shared" si="37"/>
        <v>60</v>
      </c>
      <c r="W81" s="3">
        <f t="shared" si="37"/>
        <v>60</v>
      </c>
      <c r="X81" s="3">
        <f t="shared" si="37"/>
        <v>60</v>
      </c>
      <c r="Y81" s="3">
        <f t="shared" si="37"/>
        <v>60</v>
      </c>
      <c r="Z81" s="3">
        <f t="shared" si="37"/>
        <v>60</v>
      </c>
      <c r="AA81" s="1">
        <f t="shared" si="39"/>
        <v>1290</v>
      </c>
    </row>
    <row r="82" spans="2:27" ht="12.75">
      <c r="B82" s="6" t="str">
        <f t="shared" si="38"/>
        <v>Roosevelt</v>
      </c>
      <c r="C82" s="3">
        <f t="shared" si="36"/>
        <v>62.5</v>
      </c>
      <c r="D82" s="3">
        <f t="shared" si="36"/>
        <v>62.5</v>
      </c>
      <c r="E82" s="3">
        <f t="shared" si="36"/>
        <v>62.5</v>
      </c>
      <c r="F82" s="3">
        <f t="shared" si="36"/>
        <v>62.5</v>
      </c>
      <c r="G82" s="3">
        <f t="shared" si="36"/>
        <v>62.5</v>
      </c>
      <c r="H82" s="3">
        <f t="shared" si="36"/>
        <v>62.5</v>
      </c>
      <c r="I82" s="3">
        <f t="shared" si="36"/>
        <v>0</v>
      </c>
      <c r="J82" s="3">
        <f t="shared" si="36"/>
        <v>0</v>
      </c>
      <c r="K82" s="3">
        <f t="shared" si="36"/>
        <v>0</v>
      </c>
      <c r="L82" s="3">
        <f t="shared" si="36"/>
        <v>0</v>
      </c>
      <c r="M82" s="3">
        <f t="shared" si="37"/>
        <v>0</v>
      </c>
      <c r="N82" s="3">
        <f t="shared" si="37"/>
        <v>0</v>
      </c>
      <c r="O82" s="3">
        <f t="shared" si="37"/>
        <v>0</v>
      </c>
      <c r="P82" s="3">
        <f t="shared" si="37"/>
        <v>0</v>
      </c>
      <c r="Q82" s="3">
        <f t="shared" si="37"/>
        <v>0</v>
      </c>
      <c r="R82" s="3">
        <f t="shared" si="37"/>
        <v>0</v>
      </c>
      <c r="S82" s="3">
        <f t="shared" si="37"/>
        <v>0</v>
      </c>
      <c r="T82" s="3">
        <f t="shared" si="37"/>
        <v>0</v>
      </c>
      <c r="U82" s="3">
        <f t="shared" si="37"/>
        <v>0</v>
      </c>
      <c r="V82" s="3">
        <f t="shared" si="37"/>
        <v>0</v>
      </c>
      <c r="W82" s="3">
        <f t="shared" si="37"/>
        <v>0</v>
      </c>
      <c r="X82" s="3">
        <f t="shared" si="37"/>
        <v>0</v>
      </c>
      <c r="Y82" s="3">
        <f t="shared" si="37"/>
        <v>0</v>
      </c>
      <c r="Z82" s="3">
        <f t="shared" si="37"/>
        <v>0</v>
      </c>
      <c r="AA82" s="1">
        <f t="shared" si="39"/>
        <v>375</v>
      </c>
    </row>
    <row r="83" spans="2:27" ht="12.75">
      <c r="B83" s="6" t="str">
        <f t="shared" si="38"/>
        <v>Eisenhower</v>
      </c>
      <c r="C83" s="3">
        <f t="shared" si="36"/>
        <v>10</v>
      </c>
      <c r="D83" s="3">
        <f t="shared" si="36"/>
        <v>10</v>
      </c>
      <c r="E83" s="3">
        <f t="shared" si="36"/>
        <v>10</v>
      </c>
      <c r="F83" s="3">
        <f t="shared" si="36"/>
        <v>10</v>
      </c>
      <c r="G83" s="3">
        <f t="shared" si="36"/>
        <v>10</v>
      </c>
      <c r="H83" s="3">
        <f t="shared" si="36"/>
        <v>10</v>
      </c>
      <c r="I83" s="3">
        <f t="shared" si="36"/>
        <v>0</v>
      </c>
      <c r="J83" s="3">
        <f t="shared" si="36"/>
        <v>0</v>
      </c>
      <c r="K83" s="3">
        <f t="shared" si="36"/>
        <v>0</v>
      </c>
      <c r="L83" s="3">
        <f t="shared" si="36"/>
        <v>0</v>
      </c>
      <c r="M83" s="3">
        <f t="shared" si="37"/>
        <v>0</v>
      </c>
      <c r="N83" s="3">
        <f t="shared" si="37"/>
        <v>0</v>
      </c>
      <c r="O83" s="3">
        <f t="shared" si="37"/>
        <v>0</v>
      </c>
      <c r="P83" s="3">
        <f t="shared" si="37"/>
        <v>0</v>
      </c>
      <c r="Q83" s="3">
        <f t="shared" si="37"/>
        <v>0</v>
      </c>
      <c r="R83" s="3">
        <f t="shared" si="37"/>
        <v>0</v>
      </c>
      <c r="S83" s="3">
        <f t="shared" si="37"/>
        <v>0</v>
      </c>
      <c r="T83" s="3">
        <f t="shared" si="37"/>
        <v>0</v>
      </c>
      <c r="U83" s="3">
        <f t="shared" si="37"/>
        <v>0</v>
      </c>
      <c r="V83" s="3">
        <f t="shared" si="37"/>
        <v>0</v>
      </c>
      <c r="W83" s="3">
        <f t="shared" si="37"/>
        <v>0</v>
      </c>
      <c r="X83" s="3">
        <f t="shared" si="37"/>
        <v>0</v>
      </c>
      <c r="Y83" s="3">
        <f t="shared" si="37"/>
        <v>0</v>
      </c>
      <c r="Z83" s="3">
        <f t="shared" si="37"/>
        <v>0</v>
      </c>
      <c r="AA83" s="1">
        <f t="shared" si="39"/>
        <v>60</v>
      </c>
    </row>
    <row r="84" spans="2:27" ht="12.75">
      <c r="B84" s="6" t="str">
        <f t="shared" si="38"/>
        <v>Ford</v>
      </c>
      <c r="C84" s="3">
        <f t="shared" si="36"/>
        <v>45</v>
      </c>
      <c r="D84" s="3">
        <f t="shared" si="36"/>
        <v>45</v>
      </c>
      <c r="E84" s="3">
        <f t="shared" si="36"/>
        <v>60</v>
      </c>
      <c r="F84" s="3">
        <f t="shared" si="36"/>
        <v>60</v>
      </c>
      <c r="G84" s="3">
        <f t="shared" si="36"/>
        <v>60</v>
      </c>
      <c r="H84" s="3">
        <f t="shared" si="36"/>
        <v>60</v>
      </c>
      <c r="I84" s="3">
        <f t="shared" si="36"/>
        <v>0</v>
      </c>
      <c r="J84" s="3">
        <f t="shared" si="36"/>
        <v>0</v>
      </c>
      <c r="K84" s="3">
        <f t="shared" si="36"/>
        <v>0</v>
      </c>
      <c r="L84" s="3">
        <f t="shared" si="36"/>
        <v>0</v>
      </c>
      <c r="M84" s="3">
        <f t="shared" si="37"/>
        <v>0</v>
      </c>
      <c r="N84" s="3">
        <f t="shared" si="37"/>
        <v>0</v>
      </c>
      <c r="O84" s="3">
        <f t="shared" si="37"/>
        <v>0</v>
      </c>
      <c r="P84" s="3">
        <f t="shared" si="37"/>
        <v>0</v>
      </c>
      <c r="Q84" s="3">
        <f t="shared" si="37"/>
        <v>0</v>
      </c>
      <c r="R84" s="3">
        <f t="shared" si="37"/>
        <v>0</v>
      </c>
      <c r="S84" s="3">
        <f t="shared" si="37"/>
        <v>0</v>
      </c>
      <c r="T84" s="3">
        <f t="shared" si="37"/>
        <v>0</v>
      </c>
      <c r="U84" s="3">
        <f t="shared" si="37"/>
        <v>0</v>
      </c>
      <c r="V84" s="3">
        <f t="shared" si="37"/>
        <v>0</v>
      </c>
      <c r="W84" s="3">
        <f t="shared" si="37"/>
        <v>0</v>
      </c>
      <c r="X84" s="3">
        <f t="shared" si="37"/>
        <v>0</v>
      </c>
      <c r="Y84" s="3">
        <f t="shared" si="37"/>
        <v>0</v>
      </c>
      <c r="Z84" s="3">
        <f t="shared" si="37"/>
        <v>0</v>
      </c>
      <c r="AA84" s="1">
        <f t="shared" si="39"/>
        <v>330</v>
      </c>
    </row>
    <row r="85" spans="2:27" ht="12.75">
      <c r="B85" s="6" t="str">
        <f t="shared" si="38"/>
        <v>Johnson</v>
      </c>
      <c r="C85" s="3">
        <f aca="true" t="shared" si="40" ref="C85:L94">VLOOKUP($B85,Goals_Table,C$73,FALSE)/2</f>
        <v>60</v>
      </c>
      <c r="D85" s="3">
        <f t="shared" si="40"/>
        <v>60</v>
      </c>
      <c r="E85" s="3">
        <f t="shared" si="40"/>
        <v>60</v>
      </c>
      <c r="F85" s="3">
        <f t="shared" si="40"/>
        <v>60</v>
      </c>
      <c r="G85" s="3">
        <f t="shared" si="40"/>
        <v>60</v>
      </c>
      <c r="H85" s="3">
        <f t="shared" si="40"/>
        <v>60</v>
      </c>
      <c r="I85" s="3">
        <f t="shared" si="40"/>
        <v>0</v>
      </c>
      <c r="J85" s="3">
        <f t="shared" si="40"/>
        <v>0</v>
      </c>
      <c r="K85" s="3">
        <f t="shared" si="40"/>
        <v>0</v>
      </c>
      <c r="L85" s="3">
        <f t="shared" si="40"/>
        <v>0</v>
      </c>
      <c r="M85" s="3">
        <f aca="true" t="shared" si="41" ref="M85:Z94">VLOOKUP($B85,Goals_Table,M$73,FALSE)/2</f>
        <v>0</v>
      </c>
      <c r="N85" s="3">
        <f t="shared" si="41"/>
        <v>0</v>
      </c>
      <c r="O85" s="3">
        <f t="shared" si="41"/>
        <v>0</v>
      </c>
      <c r="P85" s="3">
        <f t="shared" si="41"/>
        <v>0</v>
      </c>
      <c r="Q85" s="3">
        <f t="shared" si="41"/>
        <v>0</v>
      </c>
      <c r="R85" s="3">
        <f t="shared" si="41"/>
        <v>0</v>
      </c>
      <c r="S85" s="3">
        <f t="shared" si="41"/>
        <v>0</v>
      </c>
      <c r="T85" s="3">
        <f t="shared" si="41"/>
        <v>0</v>
      </c>
      <c r="U85" s="3">
        <f t="shared" si="41"/>
        <v>0</v>
      </c>
      <c r="V85" s="3">
        <f t="shared" si="41"/>
        <v>0</v>
      </c>
      <c r="W85" s="3">
        <f t="shared" si="41"/>
        <v>0</v>
      </c>
      <c r="X85" s="3">
        <f t="shared" si="41"/>
        <v>0</v>
      </c>
      <c r="Y85" s="3">
        <f t="shared" si="41"/>
        <v>0</v>
      </c>
      <c r="Z85" s="3">
        <f t="shared" si="41"/>
        <v>0</v>
      </c>
      <c r="AA85" s="1">
        <f t="shared" si="39"/>
        <v>360</v>
      </c>
    </row>
    <row r="86" spans="2:27" ht="12.75">
      <c r="B86" s="6" t="str">
        <f t="shared" si="38"/>
        <v>Carter</v>
      </c>
      <c r="C86" s="3">
        <f t="shared" si="40"/>
        <v>45</v>
      </c>
      <c r="D86" s="3">
        <f t="shared" si="40"/>
        <v>45</v>
      </c>
      <c r="E86" s="3">
        <f t="shared" si="40"/>
        <v>60</v>
      </c>
      <c r="F86" s="3">
        <f t="shared" si="40"/>
        <v>60</v>
      </c>
      <c r="G86" s="3">
        <f t="shared" si="40"/>
        <v>60</v>
      </c>
      <c r="H86" s="3">
        <f t="shared" si="40"/>
        <v>60</v>
      </c>
      <c r="I86" s="3">
        <f t="shared" si="40"/>
        <v>0</v>
      </c>
      <c r="J86" s="3">
        <f t="shared" si="40"/>
        <v>0</v>
      </c>
      <c r="K86" s="3">
        <f t="shared" si="40"/>
        <v>0</v>
      </c>
      <c r="L86" s="3">
        <f t="shared" si="40"/>
        <v>0</v>
      </c>
      <c r="M86" s="3">
        <f t="shared" si="41"/>
        <v>0</v>
      </c>
      <c r="N86" s="3">
        <f t="shared" si="41"/>
        <v>0</v>
      </c>
      <c r="O86" s="3">
        <f t="shared" si="41"/>
        <v>0</v>
      </c>
      <c r="P86" s="3">
        <f t="shared" si="41"/>
        <v>0</v>
      </c>
      <c r="Q86" s="3">
        <f t="shared" si="41"/>
        <v>0</v>
      </c>
      <c r="R86" s="3">
        <f t="shared" si="41"/>
        <v>0</v>
      </c>
      <c r="S86" s="3">
        <f t="shared" si="41"/>
        <v>0</v>
      </c>
      <c r="T86" s="3">
        <f t="shared" si="41"/>
        <v>0</v>
      </c>
      <c r="U86" s="3">
        <f t="shared" si="41"/>
        <v>0</v>
      </c>
      <c r="V86" s="3">
        <f t="shared" si="41"/>
        <v>0</v>
      </c>
      <c r="W86" s="3">
        <f t="shared" si="41"/>
        <v>0</v>
      </c>
      <c r="X86" s="3">
        <f t="shared" si="41"/>
        <v>0</v>
      </c>
      <c r="Y86" s="3">
        <f t="shared" si="41"/>
        <v>0</v>
      </c>
      <c r="Z86" s="3">
        <f t="shared" si="41"/>
        <v>0</v>
      </c>
      <c r="AA86" s="1">
        <f t="shared" si="39"/>
        <v>330</v>
      </c>
    </row>
    <row r="87" spans="2:27" ht="12.75">
      <c r="B87" s="6" t="str">
        <f t="shared" si="38"/>
        <v>Clinton</v>
      </c>
      <c r="C87" s="3">
        <f t="shared" si="40"/>
        <v>45</v>
      </c>
      <c r="D87" s="3">
        <f t="shared" si="40"/>
        <v>45</v>
      </c>
      <c r="E87" s="3">
        <f t="shared" si="40"/>
        <v>60</v>
      </c>
      <c r="F87" s="3">
        <f t="shared" si="40"/>
        <v>60</v>
      </c>
      <c r="G87" s="3">
        <f t="shared" si="40"/>
        <v>60</v>
      </c>
      <c r="H87" s="3">
        <f t="shared" si="40"/>
        <v>60</v>
      </c>
      <c r="I87" s="3">
        <f t="shared" si="40"/>
        <v>0</v>
      </c>
      <c r="J87" s="3">
        <f t="shared" si="40"/>
        <v>0</v>
      </c>
      <c r="K87" s="3">
        <f t="shared" si="40"/>
        <v>0</v>
      </c>
      <c r="L87" s="3">
        <f t="shared" si="40"/>
        <v>0</v>
      </c>
      <c r="M87" s="3">
        <f t="shared" si="41"/>
        <v>0</v>
      </c>
      <c r="N87" s="3">
        <f t="shared" si="41"/>
        <v>0</v>
      </c>
      <c r="O87" s="3">
        <f t="shared" si="41"/>
        <v>0</v>
      </c>
      <c r="P87" s="3">
        <f t="shared" si="41"/>
        <v>0</v>
      </c>
      <c r="Q87" s="3">
        <f t="shared" si="41"/>
        <v>0</v>
      </c>
      <c r="R87" s="3">
        <f t="shared" si="41"/>
        <v>0</v>
      </c>
      <c r="S87" s="3">
        <f t="shared" si="41"/>
        <v>0</v>
      </c>
      <c r="T87" s="3">
        <f t="shared" si="41"/>
        <v>0</v>
      </c>
      <c r="U87" s="3">
        <f t="shared" si="41"/>
        <v>0</v>
      </c>
      <c r="V87" s="3">
        <f t="shared" si="41"/>
        <v>0</v>
      </c>
      <c r="W87" s="3">
        <f t="shared" si="41"/>
        <v>0</v>
      </c>
      <c r="X87" s="3">
        <f t="shared" si="41"/>
        <v>0</v>
      </c>
      <c r="Y87" s="3">
        <f t="shared" si="41"/>
        <v>0</v>
      </c>
      <c r="Z87" s="3">
        <f t="shared" si="41"/>
        <v>0</v>
      </c>
      <c r="AA87" s="1">
        <f t="shared" si="39"/>
        <v>330</v>
      </c>
    </row>
    <row r="88" spans="2:27" ht="12.75">
      <c r="B88" s="6">
        <f t="shared" si="38"/>
      </c>
      <c r="C88" s="3" t="e">
        <f t="shared" si="40"/>
        <v>#N/A</v>
      </c>
      <c r="D88" s="3" t="e">
        <f t="shared" si="40"/>
        <v>#N/A</v>
      </c>
      <c r="E88" s="3" t="e">
        <f t="shared" si="40"/>
        <v>#N/A</v>
      </c>
      <c r="F88" s="3" t="e">
        <f t="shared" si="40"/>
        <v>#N/A</v>
      </c>
      <c r="G88" s="3" t="e">
        <f t="shared" si="40"/>
        <v>#N/A</v>
      </c>
      <c r="H88" s="3" t="e">
        <f t="shared" si="40"/>
        <v>#N/A</v>
      </c>
      <c r="I88" s="3" t="e">
        <f t="shared" si="40"/>
        <v>#N/A</v>
      </c>
      <c r="J88" s="3" t="e">
        <f t="shared" si="40"/>
        <v>#N/A</v>
      </c>
      <c r="K88" s="3" t="e">
        <f t="shared" si="40"/>
        <v>#N/A</v>
      </c>
      <c r="L88" s="3" t="e">
        <f t="shared" si="40"/>
        <v>#N/A</v>
      </c>
      <c r="M88" s="3" t="e">
        <f t="shared" si="41"/>
        <v>#N/A</v>
      </c>
      <c r="N88" s="3" t="e">
        <f t="shared" si="41"/>
        <v>#N/A</v>
      </c>
      <c r="O88" s="3" t="e">
        <f t="shared" si="41"/>
        <v>#N/A</v>
      </c>
      <c r="P88" s="3" t="e">
        <f t="shared" si="41"/>
        <v>#N/A</v>
      </c>
      <c r="Q88" s="3" t="e">
        <f t="shared" si="41"/>
        <v>#N/A</v>
      </c>
      <c r="R88" s="3" t="e">
        <f t="shared" si="41"/>
        <v>#N/A</v>
      </c>
      <c r="S88" s="3" t="e">
        <f t="shared" si="41"/>
        <v>#N/A</v>
      </c>
      <c r="T88" s="3" t="e">
        <f t="shared" si="41"/>
        <v>#N/A</v>
      </c>
      <c r="U88" s="3" t="e">
        <f t="shared" si="41"/>
        <v>#N/A</v>
      </c>
      <c r="V88" s="3" t="e">
        <f t="shared" si="41"/>
        <v>#N/A</v>
      </c>
      <c r="W88" s="3" t="e">
        <f t="shared" si="41"/>
        <v>#N/A</v>
      </c>
      <c r="X88" s="3" t="e">
        <f t="shared" si="41"/>
        <v>#N/A</v>
      </c>
      <c r="Y88" s="3" t="e">
        <f t="shared" si="41"/>
        <v>#N/A</v>
      </c>
      <c r="Z88" s="3" t="e">
        <f t="shared" si="41"/>
        <v>#N/A</v>
      </c>
      <c r="AA88" s="1" t="e">
        <f t="shared" si="39"/>
        <v>#N/A</v>
      </c>
    </row>
    <row r="89" spans="2:27" ht="12.75">
      <c r="B89" s="6">
        <f>IF(ISBLANK(B19),"",B19)</f>
      </c>
      <c r="C89" s="3" t="e">
        <f t="shared" si="40"/>
        <v>#N/A</v>
      </c>
      <c r="D89" s="3" t="e">
        <f t="shared" si="40"/>
        <v>#N/A</v>
      </c>
      <c r="E89" s="3" t="e">
        <f t="shared" si="40"/>
        <v>#N/A</v>
      </c>
      <c r="F89" s="3" t="e">
        <f t="shared" si="40"/>
        <v>#N/A</v>
      </c>
      <c r="G89" s="3" t="e">
        <f t="shared" si="40"/>
        <v>#N/A</v>
      </c>
      <c r="H89" s="3" t="e">
        <f t="shared" si="40"/>
        <v>#N/A</v>
      </c>
      <c r="I89" s="3" t="e">
        <f t="shared" si="40"/>
        <v>#N/A</v>
      </c>
      <c r="J89" s="3" t="e">
        <f t="shared" si="40"/>
        <v>#N/A</v>
      </c>
      <c r="K89" s="3" t="e">
        <f t="shared" si="40"/>
        <v>#N/A</v>
      </c>
      <c r="L89" s="3" t="e">
        <f t="shared" si="40"/>
        <v>#N/A</v>
      </c>
      <c r="M89" s="3" t="e">
        <f t="shared" si="41"/>
        <v>#N/A</v>
      </c>
      <c r="N89" s="3" t="e">
        <f t="shared" si="41"/>
        <v>#N/A</v>
      </c>
      <c r="O89" s="3" t="e">
        <f t="shared" si="41"/>
        <v>#N/A</v>
      </c>
      <c r="P89" s="3" t="e">
        <f t="shared" si="41"/>
        <v>#N/A</v>
      </c>
      <c r="Q89" s="3" t="e">
        <f t="shared" si="41"/>
        <v>#N/A</v>
      </c>
      <c r="R89" s="3" t="e">
        <f t="shared" si="41"/>
        <v>#N/A</v>
      </c>
      <c r="S89" s="3" t="e">
        <f t="shared" si="41"/>
        <v>#N/A</v>
      </c>
      <c r="T89" s="3" t="e">
        <f t="shared" si="41"/>
        <v>#N/A</v>
      </c>
      <c r="U89" s="3" t="e">
        <f t="shared" si="41"/>
        <v>#N/A</v>
      </c>
      <c r="V89" s="3" t="e">
        <f t="shared" si="41"/>
        <v>#N/A</v>
      </c>
      <c r="W89" s="3" t="e">
        <f t="shared" si="41"/>
        <v>#N/A</v>
      </c>
      <c r="X89" s="3" t="e">
        <f t="shared" si="41"/>
        <v>#N/A</v>
      </c>
      <c r="Y89" s="3" t="e">
        <f t="shared" si="41"/>
        <v>#N/A</v>
      </c>
      <c r="Z89" s="3" t="e">
        <f t="shared" si="41"/>
        <v>#N/A</v>
      </c>
      <c r="AA89" s="1" t="e">
        <f t="shared" si="39"/>
        <v>#N/A</v>
      </c>
    </row>
    <row r="90" spans="2:27" ht="12.75">
      <c r="B90" s="6">
        <f>IF(ISBLANK(B20),"",B20)</f>
      </c>
      <c r="C90" s="3" t="e">
        <f t="shared" si="40"/>
        <v>#N/A</v>
      </c>
      <c r="D90" s="3" t="e">
        <f t="shared" si="40"/>
        <v>#N/A</v>
      </c>
      <c r="E90" s="3" t="e">
        <f t="shared" si="40"/>
        <v>#N/A</v>
      </c>
      <c r="F90" s="3" t="e">
        <f t="shared" si="40"/>
        <v>#N/A</v>
      </c>
      <c r="G90" s="3" t="e">
        <f t="shared" si="40"/>
        <v>#N/A</v>
      </c>
      <c r="H90" s="3" t="e">
        <f t="shared" si="40"/>
        <v>#N/A</v>
      </c>
      <c r="I90" s="3" t="e">
        <f t="shared" si="40"/>
        <v>#N/A</v>
      </c>
      <c r="J90" s="3" t="e">
        <f t="shared" si="40"/>
        <v>#N/A</v>
      </c>
      <c r="K90" s="3" t="e">
        <f t="shared" si="40"/>
        <v>#N/A</v>
      </c>
      <c r="L90" s="3" t="e">
        <f t="shared" si="40"/>
        <v>#N/A</v>
      </c>
      <c r="M90" s="3" t="e">
        <f t="shared" si="41"/>
        <v>#N/A</v>
      </c>
      <c r="N90" s="3" t="e">
        <f t="shared" si="41"/>
        <v>#N/A</v>
      </c>
      <c r="O90" s="3" t="e">
        <f t="shared" si="41"/>
        <v>#N/A</v>
      </c>
      <c r="P90" s="3" t="e">
        <f t="shared" si="41"/>
        <v>#N/A</v>
      </c>
      <c r="Q90" s="3" t="e">
        <f t="shared" si="41"/>
        <v>#N/A</v>
      </c>
      <c r="R90" s="3" t="e">
        <f t="shared" si="41"/>
        <v>#N/A</v>
      </c>
      <c r="S90" s="3" t="e">
        <f t="shared" si="41"/>
        <v>#N/A</v>
      </c>
      <c r="T90" s="3" t="e">
        <f t="shared" si="41"/>
        <v>#N/A</v>
      </c>
      <c r="U90" s="3" t="e">
        <f t="shared" si="41"/>
        <v>#N/A</v>
      </c>
      <c r="V90" s="3" t="e">
        <f t="shared" si="41"/>
        <v>#N/A</v>
      </c>
      <c r="W90" s="3" t="e">
        <f t="shared" si="41"/>
        <v>#N/A</v>
      </c>
      <c r="X90" s="3" t="e">
        <f t="shared" si="41"/>
        <v>#N/A</v>
      </c>
      <c r="Y90" s="3" t="e">
        <f t="shared" si="41"/>
        <v>#N/A</v>
      </c>
      <c r="Z90" s="3" t="e">
        <f t="shared" si="41"/>
        <v>#N/A</v>
      </c>
      <c r="AA90" s="1" t="e">
        <f t="shared" si="39"/>
        <v>#N/A</v>
      </c>
    </row>
    <row r="91" spans="2:27" ht="12.75">
      <c r="B91" s="6">
        <f t="shared" si="38"/>
      </c>
      <c r="C91" s="3" t="e">
        <f t="shared" si="40"/>
        <v>#N/A</v>
      </c>
      <c r="D91" s="3" t="e">
        <f t="shared" si="40"/>
        <v>#N/A</v>
      </c>
      <c r="E91" s="3" t="e">
        <f t="shared" si="40"/>
        <v>#N/A</v>
      </c>
      <c r="F91" s="3" t="e">
        <f t="shared" si="40"/>
        <v>#N/A</v>
      </c>
      <c r="G91" s="3" t="e">
        <f t="shared" si="40"/>
        <v>#N/A</v>
      </c>
      <c r="H91" s="3" t="e">
        <f t="shared" si="40"/>
        <v>#N/A</v>
      </c>
      <c r="I91" s="3" t="e">
        <f t="shared" si="40"/>
        <v>#N/A</v>
      </c>
      <c r="J91" s="3" t="e">
        <f t="shared" si="40"/>
        <v>#N/A</v>
      </c>
      <c r="K91" s="3" t="e">
        <f t="shared" si="40"/>
        <v>#N/A</v>
      </c>
      <c r="L91" s="3" t="e">
        <f t="shared" si="40"/>
        <v>#N/A</v>
      </c>
      <c r="M91" s="3" t="e">
        <f t="shared" si="41"/>
        <v>#N/A</v>
      </c>
      <c r="N91" s="3" t="e">
        <f t="shared" si="41"/>
        <v>#N/A</v>
      </c>
      <c r="O91" s="3" t="e">
        <f t="shared" si="41"/>
        <v>#N/A</v>
      </c>
      <c r="P91" s="3" t="e">
        <f t="shared" si="41"/>
        <v>#N/A</v>
      </c>
      <c r="Q91" s="3" t="e">
        <f t="shared" si="41"/>
        <v>#N/A</v>
      </c>
      <c r="R91" s="3" t="e">
        <f t="shared" si="41"/>
        <v>#N/A</v>
      </c>
      <c r="S91" s="3" t="e">
        <f t="shared" si="41"/>
        <v>#N/A</v>
      </c>
      <c r="T91" s="3" t="e">
        <f t="shared" si="41"/>
        <v>#N/A</v>
      </c>
      <c r="U91" s="3" t="e">
        <f t="shared" si="41"/>
        <v>#N/A</v>
      </c>
      <c r="V91" s="3" t="e">
        <f t="shared" si="41"/>
        <v>#N/A</v>
      </c>
      <c r="W91" s="3" t="e">
        <f t="shared" si="41"/>
        <v>#N/A</v>
      </c>
      <c r="X91" s="3" t="e">
        <f t="shared" si="41"/>
        <v>#N/A</v>
      </c>
      <c r="Y91" s="3" t="e">
        <f t="shared" si="41"/>
        <v>#N/A</v>
      </c>
      <c r="Z91" s="3" t="e">
        <f t="shared" si="41"/>
        <v>#N/A</v>
      </c>
      <c r="AA91" s="1" t="e">
        <f t="shared" si="39"/>
        <v>#N/A</v>
      </c>
    </row>
    <row r="92" spans="2:27" ht="12.75">
      <c r="B92" s="6">
        <f t="shared" si="38"/>
      </c>
      <c r="C92" s="3" t="e">
        <f t="shared" si="40"/>
        <v>#N/A</v>
      </c>
      <c r="D92" s="3" t="e">
        <f t="shared" si="40"/>
        <v>#N/A</v>
      </c>
      <c r="E92" s="3" t="e">
        <f t="shared" si="40"/>
        <v>#N/A</v>
      </c>
      <c r="F92" s="3" t="e">
        <f t="shared" si="40"/>
        <v>#N/A</v>
      </c>
      <c r="G92" s="3" t="e">
        <f t="shared" si="40"/>
        <v>#N/A</v>
      </c>
      <c r="H92" s="3" t="e">
        <f t="shared" si="40"/>
        <v>#N/A</v>
      </c>
      <c r="I92" s="3" t="e">
        <f t="shared" si="40"/>
        <v>#N/A</v>
      </c>
      <c r="J92" s="3" t="e">
        <f t="shared" si="40"/>
        <v>#N/A</v>
      </c>
      <c r="K92" s="3" t="e">
        <f t="shared" si="40"/>
        <v>#N/A</v>
      </c>
      <c r="L92" s="3" t="e">
        <f t="shared" si="40"/>
        <v>#N/A</v>
      </c>
      <c r="M92" s="3" t="e">
        <f t="shared" si="41"/>
        <v>#N/A</v>
      </c>
      <c r="N92" s="3" t="e">
        <f t="shared" si="41"/>
        <v>#N/A</v>
      </c>
      <c r="O92" s="3" t="e">
        <f t="shared" si="41"/>
        <v>#N/A</v>
      </c>
      <c r="P92" s="3" t="e">
        <f t="shared" si="41"/>
        <v>#N/A</v>
      </c>
      <c r="Q92" s="3" t="e">
        <f t="shared" si="41"/>
        <v>#N/A</v>
      </c>
      <c r="R92" s="3" t="e">
        <f t="shared" si="41"/>
        <v>#N/A</v>
      </c>
      <c r="S92" s="3" t="e">
        <f t="shared" si="41"/>
        <v>#N/A</v>
      </c>
      <c r="T92" s="3" t="e">
        <f t="shared" si="41"/>
        <v>#N/A</v>
      </c>
      <c r="U92" s="3" t="e">
        <f t="shared" si="41"/>
        <v>#N/A</v>
      </c>
      <c r="V92" s="3" t="e">
        <f t="shared" si="41"/>
        <v>#N/A</v>
      </c>
      <c r="W92" s="3" t="e">
        <f t="shared" si="41"/>
        <v>#N/A</v>
      </c>
      <c r="X92" s="3" t="e">
        <f t="shared" si="41"/>
        <v>#N/A</v>
      </c>
      <c r="Y92" s="3" t="e">
        <f t="shared" si="41"/>
        <v>#N/A</v>
      </c>
      <c r="Z92" s="3" t="e">
        <f t="shared" si="41"/>
        <v>#N/A</v>
      </c>
      <c r="AA92" s="1" t="e">
        <f t="shared" si="39"/>
        <v>#N/A</v>
      </c>
    </row>
    <row r="93" spans="2:27" ht="12.75">
      <c r="B93" s="6">
        <f t="shared" si="38"/>
      </c>
      <c r="C93" s="3" t="e">
        <f t="shared" si="40"/>
        <v>#N/A</v>
      </c>
      <c r="D93" s="3" t="e">
        <f t="shared" si="40"/>
        <v>#N/A</v>
      </c>
      <c r="E93" s="3" t="e">
        <f t="shared" si="40"/>
        <v>#N/A</v>
      </c>
      <c r="F93" s="3" t="e">
        <f t="shared" si="40"/>
        <v>#N/A</v>
      </c>
      <c r="G93" s="3" t="e">
        <f t="shared" si="40"/>
        <v>#N/A</v>
      </c>
      <c r="H93" s="3" t="e">
        <f t="shared" si="40"/>
        <v>#N/A</v>
      </c>
      <c r="I93" s="3" t="e">
        <f t="shared" si="40"/>
        <v>#N/A</v>
      </c>
      <c r="J93" s="3" t="e">
        <f t="shared" si="40"/>
        <v>#N/A</v>
      </c>
      <c r="K93" s="3" t="e">
        <f t="shared" si="40"/>
        <v>#N/A</v>
      </c>
      <c r="L93" s="3" t="e">
        <f t="shared" si="40"/>
        <v>#N/A</v>
      </c>
      <c r="M93" s="3" t="e">
        <f t="shared" si="41"/>
        <v>#N/A</v>
      </c>
      <c r="N93" s="3" t="e">
        <f t="shared" si="41"/>
        <v>#N/A</v>
      </c>
      <c r="O93" s="3" t="e">
        <f t="shared" si="41"/>
        <v>#N/A</v>
      </c>
      <c r="P93" s="3" t="e">
        <f t="shared" si="41"/>
        <v>#N/A</v>
      </c>
      <c r="Q93" s="3" t="e">
        <f t="shared" si="41"/>
        <v>#N/A</v>
      </c>
      <c r="R93" s="3" t="e">
        <f t="shared" si="41"/>
        <v>#N/A</v>
      </c>
      <c r="S93" s="3" t="e">
        <f t="shared" si="41"/>
        <v>#N/A</v>
      </c>
      <c r="T93" s="3" t="e">
        <f t="shared" si="41"/>
        <v>#N/A</v>
      </c>
      <c r="U93" s="3" t="e">
        <f t="shared" si="41"/>
        <v>#N/A</v>
      </c>
      <c r="V93" s="3" t="e">
        <f t="shared" si="41"/>
        <v>#N/A</v>
      </c>
      <c r="W93" s="3" t="e">
        <f t="shared" si="41"/>
        <v>#N/A</v>
      </c>
      <c r="X93" s="3" t="e">
        <f t="shared" si="41"/>
        <v>#N/A</v>
      </c>
      <c r="Y93" s="3" t="e">
        <f t="shared" si="41"/>
        <v>#N/A</v>
      </c>
      <c r="Z93" s="3" t="e">
        <f t="shared" si="41"/>
        <v>#N/A</v>
      </c>
      <c r="AA93" s="1" t="e">
        <f t="shared" si="39"/>
        <v>#N/A</v>
      </c>
    </row>
    <row r="94" spans="2:27" ht="12.75">
      <c r="B94" s="6">
        <f t="shared" si="38"/>
      </c>
      <c r="C94" s="3" t="e">
        <f t="shared" si="40"/>
        <v>#N/A</v>
      </c>
      <c r="D94" s="3" t="e">
        <f t="shared" si="40"/>
        <v>#N/A</v>
      </c>
      <c r="E94" s="3" t="e">
        <f t="shared" si="40"/>
        <v>#N/A</v>
      </c>
      <c r="F94" s="3" t="e">
        <f t="shared" si="40"/>
        <v>#N/A</v>
      </c>
      <c r="G94" s="3" t="e">
        <f t="shared" si="40"/>
        <v>#N/A</v>
      </c>
      <c r="H94" s="3" t="e">
        <f t="shared" si="40"/>
        <v>#N/A</v>
      </c>
      <c r="I94" s="3" t="e">
        <f t="shared" si="40"/>
        <v>#N/A</v>
      </c>
      <c r="J94" s="3" t="e">
        <f t="shared" si="40"/>
        <v>#N/A</v>
      </c>
      <c r="K94" s="3" t="e">
        <f t="shared" si="40"/>
        <v>#N/A</v>
      </c>
      <c r="L94" s="3" t="e">
        <f t="shared" si="40"/>
        <v>#N/A</v>
      </c>
      <c r="M94" s="3" t="e">
        <f t="shared" si="41"/>
        <v>#N/A</v>
      </c>
      <c r="N94" s="3" t="e">
        <f t="shared" si="41"/>
        <v>#N/A</v>
      </c>
      <c r="O94" s="3" t="e">
        <f t="shared" si="41"/>
        <v>#N/A</v>
      </c>
      <c r="P94" s="3" t="e">
        <f t="shared" si="41"/>
        <v>#N/A</v>
      </c>
      <c r="Q94" s="3" t="e">
        <f t="shared" si="41"/>
        <v>#N/A</v>
      </c>
      <c r="R94" s="3" t="e">
        <f t="shared" si="41"/>
        <v>#N/A</v>
      </c>
      <c r="S94" s="3" t="e">
        <f t="shared" si="41"/>
        <v>#N/A</v>
      </c>
      <c r="T94" s="3" t="e">
        <f t="shared" si="41"/>
        <v>#N/A</v>
      </c>
      <c r="U94" s="3" t="e">
        <f t="shared" si="41"/>
        <v>#N/A</v>
      </c>
      <c r="V94" s="3" t="e">
        <f t="shared" si="41"/>
        <v>#N/A</v>
      </c>
      <c r="W94" s="3" t="e">
        <f t="shared" si="41"/>
        <v>#N/A</v>
      </c>
      <c r="X94" s="3" t="e">
        <f t="shared" si="41"/>
        <v>#N/A</v>
      </c>
      <c r="Y94" s="3" t="e">
        <f t="shared" si="41"/>
        <v>#N/A</v>
      </c>
      <c r="Z94" s="3" t="e">
        <f t="shared" si="41"/>
        <v>#N/A</v>
      </c>
      <c r="AA94" s="1" t="e">
        <f t="shared" si="39"/>
        <v>#N/A</v>
      </c>
    </row>
    <row r="95" spans="2:27" ht="12.75">
      <c r="B95" s="6">
        <f t="shared" si="38"/>
      </c>
      <c r="C95" s="3" t="e">
        <f aca="true" t="shared" si="42" ref="C95:L104">VLOOKUP($B95,Goals_Table,C$73,FALSE)/2</f>
        <v>#N/A</v>
      </c>
      <c r="D95" s="3" t="e">
        <f t="shared" si="42"/>
        <v>#N/A</v>
      </c>
      <c r="E95" s="3" t="e">
        <f t="shared" si="42"/>
        <v>#N/A</v>
      </c>
      <c r="F95" s="3" t="e">
        <f t="shared" si="42"/>
        <v>#N/A</v>
      </c>
      <c r="G95" s="3" t="e">
        <f t="shared" si="42"/>
        <v>#N/A</v>
      </c>
      <c r="H95" s="3" t="e">
        <f t="shared" si="42"/>
        <v>#N/A</v>
      </c>
      <c r="I95" s="3" t="e">
        <f t="shared" si="42"/>
        <v>#N/A</v>
      </c>
      <c r="J95" s="3" t="e">
        <f t="shared" si="42"/>
        <v>#N/A</v>
      </c>
      <c r="K95" s="3" t="e">
        <f t="shared" si="42"/>
        <v>#N/A</v>
      </c>
      <c r="L95" s="3" t="e">
        <f t="shared" si="42"/>
        <v>#N/A</v>
      </c>
      <c r="M95" s="3" t="e">
        <f aca="true" t="shared" si="43" ref="M95:Z104">VLOOKUP($B95,Goals_Table,M$73,FALSE)/2</f>
        <v>#N/A</v>
      </c>
      <c r="N95" s="3" t="e">
        <f t="shared" si="43"/>
        <v>#N/A</v>
      </c>
      <c r="O95" s="3" t="e">
        <f t="shared" si="43"/>
        <v>#N/A</v>
      </c>
      <c r="P95" s="3" t="e">
        <f t="shared" si="43"/>
        <v>#N/A</v>
      </c>
      <c r="Q95" s="3" t="e">
        <f t="shared" si="43"/>
        <v>#N/A</v>
      </c>
      <c r="R95" s="3" t="e">
        <f t="shared" si="43"/>
        <v>#N/A</v>
      </c>
      <c r="S95" s="3" t="e">
        <f t="shared" si="43"/>
        <v>#N/A</v>
      </c>
      <c r="T95" s="3" t="e">
        <f t="shared" si="43"/>
        <v>#N/A</v>
      </c>
      <c r="U95" s="3" t="e">
        <f t="shared" si="43"/>
        <v>#N/A</v>
      </c>
      <c r="V95" s="3" t="e">
        <f t="shared" si="43"/>
        <v>#N/A</v>
      </c>
      <c r="W95" s="3" t="e">
        <f t="shared" si="43"/>
        <v>#N/A</v>
      </c>
      <c r="X95" s="3" t="e">
        <f t="shared" si="43"/>
        <v>#N/A</v>
      </c>
      <c r="Y95" s="3" t="e">
        <f t="shared" si="43"/>
        <v>#N/A</v>
      </c>
      <c r="Z95" s="3" t="e">
        <f t="shared" si="43"/>
        <v>#N/A</v>
      </c>
      <c r="AA95" s="1" t="e">
        <f t="shared" si="39"/>
        <v>#N/A</v>
      </c>
    </row>
    <row r="96" spans="2:27" ht="12.75">
      <c r="B96" s="6">
        <f t="shared" si="38"/>
      </c>
      <c r="C96" s="3" t="e">
        <f t="shared" si="42"/>
        <v>#N/A</v>
      </c>
      <c r="D96" s="3" t="e">
        <f t="shared" si="42"/>
        <v>#N/A</v>
      </c>
      <c r="E96" s="3" t="e">
        <f t="shared" si="42"/>
        <v>#N/A</v>
      </c>
      <c r="F96" s="3" t="e">
        <f t="shared" si="42"/>
        <v>#N/A</v>
      </c>
      <c r="G96" s="3" t="e">
        <f t="shared" si="42"/>
        <v>#N/A</v>
      </c>
      <c r="H96" s="3" t="e">
        <f t="shared" si="42"/>
        <v>#N/A</v>
      </c>
      <c r="I96" s="3" t="e">
        <f t="shared" si="42"/>
        <v>#N/A</v>
      </c>
      <c r="J96" s="3" t="e">
        <f t="shared" si="42"/>
        <v>#N/A</v>
      </c>
      <c r="K96" s="3" t="e">
        <f t="shared" si="42"/>
        <v>#N/A</v>
      </c>
      <c r="L96" s="3" t="e">
        <f t="shared" si="42"/>
        <v>#N/A</v>
      </c>
      <c r="M96" s="3" t="e">
        <f t="shared" si="43"/>
        <v>#N/A</v>
      </c>
      <c r="N96" s="3" t="e">
        <f t="shared" si="43"/>
        <v>#N/A</v>
      </c>
      <c r="O96" s="3" t="e">
        <f t="shared" si="43"/>
        <v>#N/A</v>
      </c>
      <c r="P96" s="3" t="e">
        <f t="shared" si="43"/>
        <v>#N/A</v>
      </c>
      <c r="Q96" s="3" t="e">
        <f t="shared" si="43"/>
        <v>#N/A</v>
      </c>
      <c r="R96" s="3" t="e">
        <f t="shared" si="43"/>
        <v>#N/A</v>
      </c>
      <c r="S96" s="3" t="e">
        <f t="shared" si="43"/>
        <v>#N/A</v>
      </c>
      <c r="T96" s="3" t="e">
        <f t="shared" si="43"/>
        <v>#N/A</v>
      </c>
      <c r="U96" s="3" t="e">
        <f t="shared" si="43"/>
        <v>#N/A</v>
      </c>
      <c r="V96" s="3" t="e">
        <f t="shared" si="43"/>
        <v>#N/A</v>
      </c>
      <c r="W96" s="3" t="e">
        <f t="shared" si="43"/>
        <v>#N/A</v>
      </c>
      <c r="X96" s="3" t="e">
        <f t="shared" si="43"/>
        <v>#N/A</v>
      </c>
      <c r="Y96" s="3" t="e">
        <f t="shared" si="43"/>
        <v>#N/A</v>
      </c>
      <c r="Z96" s="3" t="e">
        <f t="shared" si="43"/>
        <v>#N/A</v>
      </c>
      <c r="AA96" s="1" t="e">
        <f t="shared" si="39"/>
        <v>#N/A</v>
      </c>
    </row>
    <row r="97" spans="2:27" ht="12.75">
      <c r="B97" s="6">
        <f t="shared" si="38"/>
      </c>
      <c r="C97" s="3" t="e">
        <f t="shared" si="42"/>
        <v>#N/A</v>
      </c>
      <c r="D97" s="3" t="e">
        <f t="shared" si="42"/>
        <v>#N/A</v>
      </c>
      <c r="E97" s="3" t="e">
        <f t="shared" si="42"/>
        <v>#N/A</v>
      </c>
      <c r="F97" s="3" t="e">
        <f t="shared" si="42"/>
        <v>#N/A</v>
      </c>
      <c r="G97" s="3" t="e">
        <f t="shared" si="42"/>
        <v>#N/A</v>
      </c>
      <c r="H97" s="3" t="e">
        <f t="shared" si="42"/>
        <v>#N/A</v>
      </c>
      <c r="I97" s="3" t="e">
        <f t="shared" si="42"/>
        <v>#N/A</v>
      </c>
      <c r="J97" s="3" t="e">
        <f t="shared" si="42"/>
        <v>#N/A</v>
      </c>
      <c r="K97" s="3" t="e">
        <f t="shared" si="42"/>
        <v>#N/A</v>
      </c>
      <c r="L97" s="3" t="e">
        <f t="shared" si="42"/>
        <v>#N/A</v>
      </c>
      <c r="M97" s="3" t="e">
        <f t="shared" si="43"/>
        <v>#N/A</v>
      </c>
      <c r="N97" s="3" t="e">
        <f t="shared" si="43"/>
        <v>#N/A</v>
      </c>
      <c r="O97" s="3" t="e">
        <f t="shared" si="43"/>
        <v>#N/A</v>
      </c>
      <c r="P97" s="3" t="e">
        <f t="shared" si="43"/>
        <v>#N/A</v>
      </c>
      <c r="Q97" s="3" t="e">
        <f t="shared" si="43"/>
        <v>#N/A</v>
      </c>
      <c r="R97" s="3" t="e">
        <f t="shared" si="43"/>
        <v>#N/A</v>
      </c>
      <c r="S97" s="3" t="e">
        <f t="shared" si="43"/>
        <v>#N/A</v>
      </c>
      <c r="T97" s="3" t="e">
        <f t="shared" si="43"/>
        <v>#N/A</v>
      </c>
      <c r="U97" s="3" t="e">
        <f t="shared" si="43"/>
        <v>#N/A</v>
      </c>
      <c r="V97" s="3" t="e">
        <f t="shared" si="43"/>
        <v>#N/A</v>
      </c>
      <c r="W97" s="3" t="e">
        <f t="shared" si="43"/>
        <v>#N/A</v>
      </c>
      <c r="X97" s="3" t="e">
        <f t="shared" si="43"/>
        <v>#N/A</v>
      </c>
      <c r="Y97" s="3" t="e">
        <f t="shared" si="43"/>
        <v>#N/A</v>
      </c>
      <c r="Z97" s="3" t="e">
        <f t="shared" si="43"/>
        <v>#N/A</v>
      </c>
      <c r="AA97" s="1" t="e">
        <f t="shared" si="39"/>
        <v>#N/A</v>
      </c>
    </row>
    <row r="98" spans="2:27" ht="12.75">
      <c r="B98" s="6">
        <f t="shared" si="38"/>
      </c>
      <c r="C98" s="3" t="e">
        <f t="shared" si="42"/>
        <v>#N/A</v>
      </c>
      <c r="D98" s="3" t="e">
        <f t="shared" si="42"/>
        <v>#N/A</v>
      </c>
      <c r="E98" s="3" t="e">
        <f t="shared" si="42"/>
        <v>#N/A</v>
      </c>
      <c r="F98" s="3" t="e">
        <f t="shared" si="42"/>
        <v>#N/A</v>
      </c>
      <c r="G98" s="3" t="e">
        <f t="shared" si="42"/>
        <v>#N/A</v>
      </c>
      <c r="H98" s="3" t="e">
        <f t="shared" si="42"/>
        <v>#N/A</v>
      </c>
      <c r="I98" s="3" t="e">
        <f t="shared" si="42"/>
        <v>#N/A</v>
      </c>
      <c r="J98" s="3" t="e">
        <f t="shared" si="42"/>
        <v>#N/A</v>
      </c>
      <c r="K98" s="3" t="e">
        <f t="shared" si="42"/>
        <v>#N/A</v>
      </c>
      <c r="L98" s="3" t="e">
        <f t="shared" si="42"/>
        <v>#N/A</v>
      </c>
      <c r="M98" s="3" t="e">
        <f t="shared" si="43"/>
        <v>#N/A</v>
      </c>
      <c r="N98" s="3" t="e">
        <f t="shared" si="43"/>
        <v>#N/A</v>
      </c>
      <c r="O98" s="3" t="e">
        <f t="shared" si="43"/>
        <v>#N/A</v>
      </c>
      <c r="P98" s="3" t="e">
        <f t="shared" si="43"/>
        <v>#N/A</v>
      </c>
      <c r="Q98" s="3" t="e">
        <f t="shared" si="43"/>
        <v>#N/A</v>
      </c>
      <c r="R98" s="3" t="e">
        <f t="shared" si="43"/>
        <v>#N/A</v>
      </c>
      <c r="S98" s="3" t="e">
        <f t="shared" si="43"/>
        <v>#N/A</v>
      </c>
      <c r="T98" s="3" t="e">
        <f t="shared" si="43"/>
        <v>#N/A</v>
      </c>
      <c r="U98" s="3" t="e">
        <f t="shared" si="43"/>
        <v>#N/A</v>
      </c>
      <c r="V98" s="3" t="e">
        <f t="shared" si="43"/>
        <v>#N/A</v>
      </c>
      <c r="W98" s="3" t="e">
        <f t="shared" si="43"/>
        <v>#N/A</v>
      </c>
      <c r="X98" s="3" t="e">
        <f t="shared" si="43"/>
        <v>#N/A</v>
      </c>
      <c r="Y98" s="3" t="e">
        <f t="shared" si="43"/>
        <v>#N/A</v>
      </c>
      <c r="Z98" s="3" t="e">
        <f t="shared" si="43"/>
        <v>#N/A</v>
      </c>
      <c r="AA98" s="1" t="e">
        <f t="shared" si="39"/>
        <v>#N/A</v>
      </c>
    </row>
    <row r="99" spans="2:27" ht="12.75">
      <c r="B99" s="6">
        <f t="shared" si="38"/>
      </c>
      <c r="C99" s="3" t="e">
        <f t="shared" si="42"/>
        <v>#N/A</v>
      </c>
      <c r="D99" s="3" t="e">
        <f t="shared" si="42"/>
        <v>#N/A</v>
      </c>
      <c r="E99" s="3" t="e">
        <f t="shared" si="42"/>
        <v>#N/A</v>
      </c>
      <c r="F99" s="3" t="e">
        <f t="shared" si="42"/>
        <v>#N/A</v>
      </c>
      <c r="G99" s="3" t="e">
        <f t="shared" si="42"/>
        <v>#N/A</v>
      </c>
      <c r="H99" s="3" t="e">
        <f t="shared" si="42"/>
        <v>#N/A</v>
      </c>
      <c r="I99" s="3" t="e">
        <f t="shared" si="42"/>
        <v>#N/A</v>
      </c>
      <c r="J99" s="3" t="e">
        <f t="shared" si="42"/>
        <v>#N/A</v>
      </c>
      <c r="K99" s="3" t="e">
        <f t="shared" si="42"/>
        <v>#N/A</v>
      </c>
      <c r="L99" s="3" t="e">
        <f t="shared" si="42"/>
        <v>#N/A</v>
      </c>
      <c r="M99" s="3" t="e">
        <f t="shared" si="43"/>
        <v>#N/A</v>
      </c>
      <c r="N99" s="3" t="e">
        <f t="shared" si="43"/>
        <v>#N/A</v>
      </c>
      <c r="O99" s="3" t="e">
        <f t="shared" si="43"/>
        <v>#N/A</v>
      </c>
      <c r="P99" s="3" t="e">
        <f t="shared" si="43"/>
        <v>#N/A</v>
      </c>
      <c r="Q99" s="3" t="e">
        <f t="shared" si="43"/>
        <v>#N/A</v>
      </c>
      <c r="R99" s="3" t="e">
        <f t="shared" si="43"/>
        <v>#N/A</v>
      </c>
      <c r="S99" s="3" t="e">
        <f t="shared" si="43"/>
        <v>#N/A</v>
      </c>
      <c r="T99" s="3" t="e">
        <f t="shared" si="43"/>
        <v>#N/A</v>
      </c>
      <c r="U99" s="3" t="e">
        <f t="shared" si="43"/>
        <v>#N/A</v>
      </c>
      <c r="V99" s="3" t="e">
        <f t="shared" si="43"/>
        <v>#N/A</v>
      </c>
      <c r="W99" s="3" t="e">
        <f t="shared" si="43"/>
        <v>#N/A</v>
      </c>
      <c r="X99" s="3" t="e">
        <f t="shared" si="43"/>
        <v>#N/A</v>
      </c>
      <c r="Y99" s="3" t="e">
        <f t="shared" si="43"/>
        <v>#N/A</v>
      </c>
      <c r="Z99" s="3" t="e">
        <f t="shared" si="43"/>
        <v>#N/A</v>
      </c>
      <c r="AA99" s="1" t="e">
        <f t="shared" si="39"/>
        <v>#N/A</v>
      </c>
    </row>
    <row r="100" spans="2:27" ht="12.75">
      <c r="B100" s="6">
        <f t="shared" si="38"/>
      </c>
      <c r="C100" s="3" t="e">
        <f t="shared" si="42"/>
        <v>#N/A</v>
      </c>
      <c r="D100" s="3" t="e">
        <f t="shared" si="42"/>
        <v>#N/A</v>
      </c>
      <c r="E100" s="3" t="e">
        <f t="shared" si="42"/>
        <v>#N/A</v>
      </c>
      <c r="F100" s="3" t="e">
        <f t="shared" si="42"/>
        <v>#N/A</v>
      </c>
      <c r="G100" s="3" t="e">
        <f t="shared" si="42"/>
        <v>#N/A</v>
      </c>
      <c r="H100" s="3" t="e">
        <f t="shared" si="42"/>
        <v>#N/A</v>
      </c>
      <c r="I100" s="3" t="e">
        <f t="shared" si="42"/>
        <v>#N/A</v>
      </c>
      <c r="J100" s="3" t="e">
        <f t="shared" si="42"/>
        <v>#N/A</v>
      </c>
      <c r="K100" s="3" t="e">
        <f t="shared" si="42"/>
        <v>#N/A</v>
      </c>
      <c r="L100" s="3" t="e">
        <f t="shared" si="42"/>
        <v>#N/A</v>
      </c>
      <c r="M100" s="3" t="e">
        <f t="shared" si="43"/>
        <v>#N/A</v>
      </c>
      <c r="N100" s="3" t="e">
        <f t="shared" si="43"/>
        <v>#N/A</v>
      </c>
      <c r="O100" s="3" t="e">
        <f t="shared" si="43"/>
        <v>#N/A</v>
      </c>
      <c r="P100" s="3" t="e">
        <f t="shared" si="43"/>
        <v>#N/A</v>
      </c>
      <c r="Q100" s="3" t="e">
        <f t="shared" si="43"/>
        <v>#N/A</v>
      </c>
      <c r="R100" s="3" t="e">
        <f t="shared" si="43"/>
        <v>#N/A</v>
      </c>
      <c r="S100" s="3" t="e">
        <f t="shared" si="43"/>
        <v>#N/A</v>
      </c>
      <c r="T100" s="3" t="e">
        <f t="shared" si="43"/>
        <v>#N/A</v>
      </c>
      <c r="U100" s="3" t="e">
        <f t="shared" si="43"/>
        <v>#N/A</v>
      </c>
      <c r="V100" s="3" t="e">
        <f t="shared" si="43"/>
        <v>#N/A</v>
      </c>
      <c r="W100" s="3" t="e">
        <f t="shared" si="43"/>
        <v>#N/A</v>
      </c>
      <c r="X100" s="3" t="e">
        <f t="shared" si="43"/>
        <v>#N/A</v>
      </c>
      <c r="Y100" s="3" t="e">
        <f t="shared" si="43"/>
        <v>#N/A</v>
      </c>
      <c r="Z100" s="3" t="e">
        <f t="shared" si="43"/>
        <v>#N/A</v>
      </c>
      <c r="AA100" s="1" t="e">
        <f t="shared" si="39"/>
        <v>#N/A</v>
      </c>
    </row>
    <row r="101" spans="2:27" ht="12.75">
      <c r="B101" s="6">
        <f t="shared" si="38"/>
      </c>
      <c r="C101" s="3" t="e">
        <f t="shared" si="42"/>
        <v>#N/A</v>
      </c>
      <c r="D101" s="3" t="e">
        <f t="shared" si="42"/>
        <v>#N/A</v>
      </c>
      <c r="E101" s="3" t="e">
        <f t="shared" si="42"/>
        <v>#N/A</v>
      </c>
      <c r="F101" s="3" t="e">
        <f t="shared" si="42"/>
        <v>#N/A</v>
      </c>
      <c r="G101" s="3" t="e">
        <f t="shared" si="42"/>
        <v>#N/A</v>
      </c>
      <c r="H101" s="3" t="e">
        <f t="shared" si="42"/>
        <v>#N/A</v>
      </c>
      <c r="I101" s="3" t="e">
        <f t="shared" si="42"/>
        <v>#N/A</v>
      </c>
      <c r="J101" s="3" t="e">
        <f t="shared" si="42"/>
        <v>#N/A</v>
      </c>
      <c r="K101" s="3" t="e">
        <f t="shared" si="42"/>
        <v>#N/A</v>
      </c>
      <c r="L101" s="3" t="e">
        <f t="shared" si="42"/>
        <v>#N/A</v>
      </c>
      <c r="M101" s="3" t="e">
        <f t="shared" si="43"/>
        <v>#N/A</v>
      </c>
      <c r="N101" s="3" t="e">
        <f t="shared" si="43"/>
        <v>#N/A</v>
      </c>
      <c r="O101" s="3" t="e">
        <f t="shared" si="43"/>
        <v>#N/A</v>
      </c>
      <c r="P101" s="3" t="e">
        <f t="shared" si="43"/>
        <v>#N/A</v>
      </c>
      <c r="Q101" s="3" t="e">
        <f t="shared" si="43"/>
        <v>#N/A</v>
      </c>
      <c r="R101" s="3" t="e">
        <f t="shared" si="43"/>
        <v>#N/A</v>
      </c>
      <c r="S101" s="3" t="e">
        <f t="shared" si="43"/>
        <v>#N/A</v>
      </c>
      <c r="T101" s="3" t="e">
        <f t="shared" si="43"/>
        <v>#N/A</v>
      </c>
      <c r="U101" s="3" t="e">
        <f t="shared" si="43"/>
        <v>#N/A</v>
      </c>
      <c r="V101" s="3" t="e">
        <f t="shared" si="43"/>
        <v>#N/A</v>
      </c>
      <c r="W101" s="3" t="e">
        <f t="shared" si="43"/>
        <v>#N/A</v>
      </c>
      <c r="X101" s="3" t="e">
        <f t="shared" si="43"/>
        <v>#N/A</v>
      </c>
      <c r="Y101" s="3" t="e">
        <f t="shared" si="43"/>
        <v>#N/A</v>
      </c>
      <c r="Z101" s="3" t="e">
        <f t="shared" si="43"/>
        <v>#N/A</v>
      </c>
      <c r="AA101" s="1" t="e">
        <f t="shared" si="39"/>
        <v>#N/A</v>
      </c>
    </row>
    <row r="102" spans="2:27" ht="12.75">
      <c r="B102" s="6">
        <f t="shared" si="38"/>
      </c>
      <c r="C102" s="3" t="e">
        <f t="shared" si="42"/>
        <v>#N/A</v>
      </c>
      <c r="D102" s="3" t="e">
        <f t="shared" si="42"/>
        <v>#N/A</v>
      </c>
      <c r="E102" s="3" t="e">
        <f t="shared" si="42"/>
        <v>#N/A</v>
      </c>
      <c r="F102" s="3" t="e">
        <f t="shared" si="42"/>
        <v>#N/A</v>
      </c>
      <c r="G102" s="3" t="e">
        <f t="shared" si="42"/>
        <v>#N/A</v>
      </c>
      <c r="H102" s="3" t="e">
        <f t="shared" si="42"/>
        <v>#N/A</v>
      </c>
      <c r="I102" s="3" t="e">
        <f t="shared" si="42"/>
        <v>#N/A</v>
      </c>
      <c r="J102" s="3" t="e">
        <f t="shared" si="42"/>
        <v>#N/A</v>
      </c>
      <c r="K102" s="3" t="e">
        <f t="shared" si="42"/>
        <v>#N/A</v>
      </c>
      <c r="L102" s="3" t="e">
        <f t="shared" si="42"/>
        <v>#N/A</v>
      </c>
      <c r="M102" s="3" t="e">
        <f t="shared" si="43"/>
        <v>#N/A</v>
      </c>
      <c r="N102" s="3" t="e">
        <f t="shared" si="43"/>
        <v>#N/A</v>
      </c>
      <c r="O102" s="3" t="e">
        <f t="shared" si="43"/>
        <v>#N/A</v>
      </c>
      <c r="P102" s="3" t="e">
        <f t="shared" si="43"/>
        <v>#N/A</v>
      </c>
      <c r="Q102" s="3" t="e">
        <f t="shared" si="43"/>
        <v>#N/A</v>
      </c>
      <c r="R102" s="3" t="e">
        <f t="shared" si="43"/>
        <v>#N/A</v>
      </c>
      <c r="S102" s="3" t="e">
        <f t="shared" si="43"/>
        <v>#N/A</v>
      </c>
      <c r="T102" s="3" t="e">
        <f t="shared" si="43"/>
        <v>#N/A</v>
      </c>
      <c r="U102" s="3" t="e">
        <f t="shared" si="43"/>
        <v>#N/A</v>
      </c>
      <c r="V102" s="3" t="e">
        <f t="shared" si="43"/>
        <v>#N/A</v>
      </c>
      <c r="W102" s="3" t="e">
        <f t="shared" si="43"/>
        <v>#N/A</v>
      </c>
      <c r="X102" s="3" t="e">
        <f t="shared" si="43"/>
        <v>#N/A</v>
      </c>
      <c r="Y102" s="3" t="e">
        <f t="shared" si="43"/>
        <v>#N/A</v>
      </c>
      <c r="Z102" s="3" t="e">
        <f t="shared" si="43"/>
        <v>#N/A</v>
      </c>
      <c r="AA102" s="1" t="e">
        <f t="shared" si="39"/>
        <v>#N/A</v>
      </c>
    </row>
    <row r="103" spans="2:27" ht="12.75">
      <c r="B103" s="6">
        <f t="shared" si="38"/>
      </c>
      <c r="C103" s="3" t="e">
        <f t="shared" si="42"/>
        <v>#N/A</v>
      </c>
      <c r="D103" s="3" t="e">
        <f t="shared" si="42"/>
        <v>#N/A</v>
      </c>
      <c r="E103" s="3" t="e">
        <f t="shared" si="42"/>
        <v>#N/A</v>
      </c>
      <c r="F103" s="3" t="e">
        <f t="shared" si="42"/>
        <v>#N/A</v>
      </c>
      <c r="G103" s="3" t="e">
        <f t="shared" si="42"/>
        <v>#N/A</v>
      </c>
      <c r="H103" s="3" t="e">
        <f t="shared" si="42"/>
        <v>#N/A</v>
      </c>
      <c r="I103" s="3" t="e">
        <f t="shared" si="42"/>
        <v>#N/A</v>
      </c>
      <c r="J103" s="3" t="e">
        <f t="shared" si="42"/>
        <v>#N/A</v>
      </c>
      <c r="K103" s="3" t="e">
        <f t="shared" si="42"/>
        <v>#N/A</v>
      </c>
      <c r="L103" s="3" t="e">
        <f t="shared" si="42"/>
        <v>#N/A</v>
      </c>
      <c r="M103" s="3" t="e">
        <f t="shared" si="43"/>
        <v>#N/A</v>
      </c>
      <c r="N103" s="3" t="e">
        <f t="shared" si="43"/>
        <v>#N/A</v>
      </c>
      <c r="O103" s="3" t="e">
        <f t="shared" si="43"/>
        <v>#N/A</v>
      </c>
      <c r="P103" s="3" t="e">
        <f t="shared" si="43"/>
        <v>#N/A</v>
      </c>
      <c r="Q103" s="3" t="e">
        <f t="shared" si="43"/>
        <v>#N/A</v>
      </c>
      <c r="R103" s="3" t="e">
        <f t="shared" si="43"/>
        <v>#N/A</v>
      </c>
      <c r="S103" s="3" t="e">
        <f t="shared" si="43"/>
        <v>#N/A</v>
      </c>
      <c r="T103" s="3" t="e">
        <f t="shared" si="43"/>
        <v>#N/A</v>
      </c>
      <c r="U103" s="3" t="e">
        <f t="shared" si="43"/>
        <v>#N/A</v>
      </c>
      <c r="V103" s="3" t="e">
        <f t="shared" si="43"/>
        <v>#N/A</v>
      </c>
      <c r="W103" s="3" t="e">
        <f t="shared" si="43"/>
        <v>#N/A</v>
      </c>
      <c r="X103" s="3" t="e">
        <f t="shared" si="43"/>
        <v>#N/A</v>
      </c>
      <c r="Y103" s="3" t="e">
        <f t="shared" si="43"/>
        <v>#N/A</v>
      </c>
      <c r="Z103" s="3" t="e">
        <f t="shared" si="43"/>
        <v>#N/A</v>
      </c>
      <c r="AA103" s="1" t="e">
        <f t="shared" si="39"/>
        <v>#N/A</v>
      </c>
    </row>
    <row r="104" spans="2:27" ht="12.75">
      <c r="B104" s="7">
        <f t="shared" si="38"/>
      </c>
      <c r="C104" s="3" t="e">
        <f t="shared" si="42"/>
        <v>#N/A</v>
      </c>
      <c r="D104" s="3" t="e">
        <f t="shared" si="42"/>
        <v>#N/A</v>
      </c>
      <c r="E104" s="3" t="e">
        <f t="shared" si="42"/>
        <v>#N/A</v>
      </c>
      <c r="F104" s="3" t="e">
        <f t="shared" si="42"/>
        <v>#N/A</v>
      </c>
      <c r="G104" s="3" t="e">
        <f t="shared" si="42"/>
        <v>#N/A</v>
      </c>
      <c r="H104" s="3" t="e">
        <f t="shared" si="42"/>
        <v>#N/A</v>
      </c>
      <c r="I104" s="3" t="e">
        <f t="shared" si="42"/>
        <v>#N/A</v>
      </c>
      <c r="J104" s="3" t="e">
        <f t="shared" si="42"/>
        <v>#N/A</v>
      </c>
      <c r="K104" s="3" t="e">
        <f t="shared" si="42"/>
        <v>#N/A</v>
      </c>
      <c r="L104" s="3" t="e">
        <f t="shared" si="42"/>
        <v>#N/A</v>
      </c>
      <c r="M104" s="3" t="e">
        <f t="shared" si="43"/>
        <v>#N/A</v>
      </c>
      <c r="N104" s="3" t="e">
        <f t="shared" si="43"/>
        <v>#N/A</v>
      </c>
      <c r="O104" s="3" t="e">
        <f t="shared" si="43"/>
        <v>#N/A</v>
      </c>
      <c r="P104" s="3" t="e">
        <f t="shared" si="43"/>
        <v>#N/A</v>
      </c>
      <c r="Q104" s="3" t="e">
        <f t="shared" si="43"/>
        <v>#N/A</v>
      </c>
      <c r="R104" s="3" t="e">
        <f t="shared" si="43"/>
        <v>#N/A</v>
      </c>
      <c r="S104" s="3" t="e">
        <f t="shared" si="43"/>
        <v>#N/A</v>
      </c>
      <c r="T104" s="3" t="e">
        <f t="shared" si="43"/>
        <v>#N/A</v>
      </c>
      <c r="U104" s="3" t="e">
        <f t="shared" si="43"/>
        <v>#N/A</v>
      </c>
      <c r="V104" s="3" t="e">
        <f t="shared" si="43"/>
        <v>#N/A</v>
      </c>
      <c r="W104" s="3" t="e">
        <f t="shared" si="43"/>
        <v>#N/A</v>
      </c>
      <c r="X104" s="3" t="e">
        <f t="shared" si="43"/>
        <v>#N/A</v>
      </c>
      <c r="Y104" s="3" t="e">
        <f t="shared" si="43"/>
        <v>#N/A</v>
      </c>
      <c r="Z104" s="3" t="e">
        <f t="shared" si="43"/>
        <v>#N/A</v>
      </c>
      <c r="AA104" s="1" t="e">
        <f t="shared" si="39"/>
        <v>#N/A</v>
      </c>
    </row>
  </sheetData>
  <sheetProtection sheet="1" objects="1" scenarios="1"/>
  <mergeCells count="3">
    <mergeCell ref="B3:Z3"/>
    <mergeCell ref="AB2:AB4"/>
    <mergeCell ref="AA2:AA4"/>
  </mergeCells>
  <conditionalFormatting sqref="C41:Z70 C75:Z104 C5:Z34">
    <cfRule type="expression" priority="1" dxfId="0" stopIfTrue="1">
      <formula>ISERROR(C5)</formula>
    </cfRule>
  </conditionalFormatting>
  <conditionalFormatting sqref="AA5:AA34">
    <cfRule type="expression" priority="2" dxfId="1" stopIfTrue="1">
      <formula>ISERROR(AA5)</formula>
    </cfRule>
  </conditionalFormatting>
  <conditionalFormatting sqref="AA75:AA104">
    <cfRule type="expression" priority="3" dxfId="1" stopIfTrue="1">
      <formula>ISERROR(AA75)</formula>
    </cfRule>
  </conditionalFormatting>
  <printOptions/>
  <pageMargins left="0.75" right="0.75" top="1" bottom="1" header="0.5" footer="0.5"/>
  <pageSetup fitToHeight="1" fitToWidth="1" horizontalDpi="600" verticalDpi="600" orientation="landscape" paperSize="5" scale="36" r:id="rId1"/>
</worksheet>
</file>

<file path=xl/worksheets/sheet9.xml><?xml version="1.0" encoding="utf-8"?>
<worksheet xmlns="http://schemas.openxmlformats.org/spreadsheetml/2006/main" xmlns:r="http://schemas.openxmlformats.org/officeDocument/2006/relationships">
  <dimension ref="A1:N25"/>
  <sheetViews>
    <sheetView workbookViewId="0" topLeftCell="A1">
      <selection activeCell="P12" sqref="P12"/>
    </sheetView>
  </sheetViews>
  <sheetFormatPr defaultColWidth="9.140625" defaultRowHeight="12.75"/>
  <cols>
    <col min="1" max="1" width="9.140625" style="25" customWidth="1"/>
    <col min="2" max="2" width="13.57421875" style="25" customWidth="1"/>
    <col min="3" max="16384" width="9.140625" style="25" customWidth="1"/>
  </cols>
  <sheetData>
    <row r="1" ht="12.75">
      <c r="A1" s="34" t="s">
        <v>49</v>
      </c>
    </row>
    <row r="3" spans="2:5" ht="12.75">
      <c r="B3" s="74" t="s">
        <v>48</v>
      </c>
      <c r="C3" s="75"/>
      <c r="D3" s="75"/>
      <c r="E3" s="75"/>
    </row>
    <row r="4" spans="2:14" ht="12.75">
      <c r="B4" s="25" t="s">
        <v>47</v>
      </c>
      <c r="C4" s="26" t="s">
        <v>2</v>
      </c>
      <c r="D4" s="26" t="s">
        <v>7</v>
      </c>
      <c r="E4" s="26" t="s">
        <v>8</v>
      </c>
      <c r="F4" s="26" t="s">
        <v>9</v>
      </c>
      <c r="G4" s="26" t="s">
        <v>10</v>
      </c>
      <c r="H4" s="26" t="s">
        <v>3</v>
      </c>
      <c r="I4" s="26" t="s">
        <v>11</v>
      </c>
      <c r="J4" s="26" t="s">
        <v>12</v>
      </c>
      <c r="K4" s="26" t="s">
        <v>13</v>
      </c>
      <c r="L4" s="26" t="s">
        <v>14</v>
      </c>
      <c r="M4" s="26" t="s">
        <v>15</v>
      </c>
      <c r="N4" s="26" t="s">
        <v>4</v>
      </c>
    </row>
    <row r="5" spans="2:14" ht="12.75">
      <c r="B5" s="41" t="s">
        <v>94</v>
      </c>
      <c r="C5" s="55">
        <f>Prog1!E$35</f>
        <v>759.25</v>
      </c>
      <c r="D5" s="55">
        <f>Prog1!H$35</f>
        <v>479.25</v>
      </c>
      <c r="E5" s="55">
        <f>Prog1!K$35</f>
        <v>0</v>
      </c>
      <c r="F5" s="55">
        <f>Prog1!N$35</f>
        <v>0</v>
      </c>
      <c r="G5" s="55">
        <f>Prog1!Q$35</f>
        <v>0</v>
      </c>
      <c r="H5" s="55">
        <f>Prog1!T$35</f>
        <v>0</v>
      </c>
      <c r="I5" s="55">
        <f>Prog1!W$35</f>
        <v>0</v>
      </c>
      <c r="J5" s="55">
        <f>Prog1!Z$35</f>
        <v>0</v>
      </c>
      <c r="K5" s="55">
        <f>Prog1!AC$35</f>
        <v>78</v>
      </c>
      <c r="L5" s="55">
        <f>Prog1!AF$35</f>
        <v>0</v>
      </c>
      <c r="M5" s="55">
        <f>Prog1!AI$35</f>
        <v>0</v>
      </c>
      <c r="N5" s="55">
        <f>Prog1!AL$35</f>
        <v>0</v>
      </c>
    </row>
    <row r="6" spans="2:14" ht="12.75">
      <c r="B6" s="43" t="s">
        <v>95</v>
      </c>
      <c r="C6" s="55">
        <f>Prog2!E$35</f>
        <v>271.75</v>
      </c>
      <c r="D6" s="55">
        <f>Prog2!H$35</f>
        <v>102.75</v>
      </c>
      <c r="E6" s="55">
        <f>Prog2!K$35</f>
        <v>0</v>
      </c>
      <c r="F6" s="55">
        <f>Prog2!N$35</f>
        <v>0</v>
      </c>
      <c r="G6" s="55">
        <f>Prog2!Q$35</f>
        <v>0</v>
      </c>
      <c r="H6" s="55">
        <f>Prog2!T$35</f>
        <v>0</v>
      </c>
      <c r="I6" s="55">
        <f>Prog2!W$35</f>
        <v>0</v>
      </c>
      <c r="J6" s="55">
        <f>Prog2!Z$35</f>
        <v>0</v>
      </c>
      <c r="K6" s="55">
        <f>Prog2!AC$35</f>
        <v>0</v>
      </c>
      <c r="L6" s="55">
        <f>Prog2!AF$35</f>
        <v>0</v>
      </c>
      <c r="M6" s="55">
        <f>Prog2!AI$35</f>
        <v>0</v>
      </c>
      <c r="N6" s="55">
        <f>Prog2!AL$35</f>
        <v>0</v>
      </c>
    </row>
    <row r="7" spans="2:14" ht="12.75">
      <c r="B7" s="43" t="s">
        <v>96</v>
      </c>
      <c r="C7" s="55">
        <f>Prog4!E$35</f>
        <v>167.25</v>
      </c>
      <c r="D7" s="55">
        <f>Prog4!H$35</f>
        <v>83</v>
      </c>
      <c r="E7" s="55">
        <f>Prog4!K$35</f>
        <v>0</v>
      </c>
      <c r="F7" s="55">
        <f>Prog4!N$35</f>
        <v>0</v>
      </c>
      <c r="G7" s="55">
        <f>Prog4!Q$35</f>
        <v>0</v>
      </c>
      <c r="H7" s="55">
        <f>Prog4!T$35</f>
        <v>0</v>
      </c>
      <c r="I7" s="55">
        <f>Prog4!W$35</f>
        <v>0</v>
      </c>
      <c r="J7" s="55">
        <f>Prog4!Z$35</f>
        <v>0</v>
      </c>
      <c r="K7" s="55">
        <f>Prog4!AC$35</f>
        <v>0</v>
      </c>
      <c r="L7" s="55">
        <f>Prog4!AF$35</f>
        <v>0</v>
      </c>
      <c r="M7" s="55">
        <f>Prog4!AI$35</f>
        <v>0</v>
      </c>
      <c r="N7" s="55">
        <f>Prog4!AL$35</f>
        <v>0</v>
      </c>
    </row>
    <row r="8" spans="2:14" ht="12.75">
      <c r="B8" s="43" t="s">
        <v>97</v>
      </c>
      <c r="C8" s="55">
        <f>Prog3!E$35</f>
        <v>558.5</v>
      </c>
      <c r="D8" s="55">
        <f>Prog3!H$35</f>
        <v>294.25</v>
      </c>
      <c r="E8" s="55">
        <f>Prog3!K$35</f>
        <v>0</v>
      </c>
      <c r="F8" s="55">
        <f>Prog3!N$35</f>
        <v>0</v>
      </c>
      <c r="G8" s="55">
        <f>Prog3!Q$35</f>
        <v>0</v>
      </c>
      <c r="H8" s="55">
        <f>Prog3!T$35</f>
        <v>0</v>
      </c>
      <c r="I8" s="55">
        <f>Prog3!W$35</f>
        <v>0</v>
      </c>
      <c r="J8" s="55">
        <f>Prog3!Z$35</f>
        <v>0</v>
      </c>
      <c r="K8" s="55">
        <f>Prog3!AC$35</f>
        <v>0</v>
      </c>
      <c r="L8" s="55">
        <f>Prog3!AF$35</f>
        <v>0</v>
      </c>
      <c r="M8" s="55">
        <f>Prog3!AI$35</f>
        <v>0</v>
      </c>
      <c r="N8" s="55">
        <f>Prog3!AL$35</f>
        <v>0</v>
      </c>
    </row>
    <row r="9" spans="2:14" ht="12.75">
      <c r="B9" s="43" t="s">
        <v>98</v>
      </c>
      <c r="C9" s="55">
        <f>Prog5!E$35</f>
        <v>10</v>
      </c>
      <c r="D9" s="55">
        <f>Prog5!H$35</f>
        <v>0</v>
      </c>
      <c r="E9" s="55">
        <f>Prog5!K$35</f>
        <v>0</v>
      </c>
      <c r="F9" s="55">
        <f>Prog5!N$35</f>
        <v>0</v>
      </c>
      <c r="G9" s="55">
        <f>Prog5!Q$35</f>
        <v>0</v>
      </c>
      <c r="H9" s="55">
        <f>Prog5!T$35</f>
        <v>0</v>
      </c>
      <c r="I9" s="55">
        <f>Prog5!W$35</f>
        <v>0</v>
      </c>
      <c r="J9" s="55">
        <f>Prog5!Z$35</f>
        <v>0</v>
      </c>
      <c r="K9" s="55">
        <f>Prog5!AC$35</f>
        <v>0</v>
      </c>
      <c r="L9" s="55">
        <f>Prog5!AF$35</f>
        <v>0</v>
      </c>
      <c r="M9" s="55">
        <f>Prog5!AI$35</f>
        <v>0</v>
      </c>
      <c r="N9" s="55">
        <f>Prog5!AL$35</f>
        <v>0</v>
      </c>
    </row>
    <row r="10" spans="2:14" ht="12.75">
      <c r="B10" s="43"/>
      <c r="C10" s="55"/>
      <c r="D10" s="55"/>
      <c r="E10" s="55"/>
      <c r="F10" s="55"/>
      <c r="G10" s="55"/>
      <c r="H10" s="55"/>
      <c r="I10" s="55"/>
      <c r="J10" s="55"/>
      <c r="K10" s="55"/>
      <c r="L10" s="55"/>
      <c r="M10" s="55"/>
      <c r="N10" s="55"/>
    </row>
    <row r="11" spans="2:14" ht="12.75">
      <c r="B11" s="43"/>
      <c r="C11" s="55"/>
      <c r="D11" s="55"/>
      <c r="E11" s="55"/>
      <c r="F11" s="55"/>
      <c r="G11" s="55"/>
      <c r="H11" s="55"/>
      <c r="I11" s="55"/>
      <c r="J11" s="55"/>
      <c r="K11" s="55"/>
      <c r="L11" s="55"/>
      <c r="M11" s="55"/>
      <c r="N11" s="55"/>
    </row>
    <row r="12" spans="2:14" ht="12.75">
      <c r="B12" s="43"/>
      <c r="C12" s="55"/>
      <c r="D12" s="55"/>
      <c r="E12" s="55"/>
      <c r="F12" s="55"/>
      <c r="G12" s="55"/>
      <c r="H12" s="55"/>
      <c r="I12" s="55"/>
      <c r="J12" s="55"/>
      <c r="K12" s="55"/>
      <c r="L12" s="55"/>
      <c r="M12" s="55"/>
      <c r="N12" s="55"/>
    </row>
    <row r="13" spans="2:14" ht="12.75" hidden="1">
      <c r="B13" s="44"/>
      <c r="C13" s="42"/>
      <c r="D13" s="42"/>
      <c r="E13" s="42"/>
      <c r="F13" s="42"/>
      <c r="G13" s="42"/>
      <c r="H13" s="42"/>
      <c r="I13" s="42"/>
      <c r="J13" s="42"/>
      <c r="K13" s="42"/>
      <c r="L13" s="42"/>
      <c r="M13" s="42"/>
      <c r="N13" s="42"/>
    </row>
    <row r="14" spans="2:14" ht="12.75" hidden="1">
      <c r="B14" s="43"/>
      <c r="C14" s="42"/>
      <c r="D14" s="42"/>
      <c r="E14" s="42"/>
      <c r="F14" s="42"/>
      <c r="G14" s="42"/>
      <c r="H14" s="42"/>
      <c r="I14" s="42"/>
      <c r="J14" s="42"/>
      <c r="K14" s="42"/>
      <c r="L14" s="42"/>
      <c r="M14" s="42"/>
      <c r="N14" s="42"/>
    </row>
    <row r="15" spans="2:14" ht="12.75" hidden="1">
      <c r="B15" s="43"/>
      <c r="C15" s="42"/>
      <c r="D15" s="42"/>
      <c r="E15" s="42"/>
      <c r="F15" s="42"/>
      <c r="G15" s="42"/>
      <c r="H15" s="42"/>
      <c r="I15" s="42"/>
      <c r="J15" s="42"/>
      <c r="K15" s="42"/>
      <c r="L15" s="42"/>
      <c r="M15" s="42"/>
      <c r="N15" s="42"/>
    </row>
    <row r="16" spans="2:14" ht="12.75" hidden="1">
      <c r="B16" s="43"/>
      <c r="C16" s="42"/>
      <c r="D16" s="42"/>
      <c r="E16" s="42"/>
      <c r="F16" s="42"/>
      <c r="G16" s="42"/>
      <c r="H16" s="42"/>
      <c r="I16" s="42"/>
      <c r="J16" s="42"/>
      <c r="K16" s="42"/>
      <c r="L16" s="42"/>
      <c r="M16" s="42"/>
      <c r="N16" s="42"/>
    </row>
    <row r="17" spans="2:14" ht="12.75" hidden="1">
      <c r="B17" s="43"/>
      <c r="C17" s="42"/>
      <c r="D17" s="42"/>
      <c r="E17" s="42"/>
      <c r="F17" s="42"/>
      <c r="G17" s="42"/>
      <c r="H17" s="42"/>
      <c r="I17" s="42"/>
      <c r="J17" s="42"/>
      <c r="K17" s="42"/>
      <c r="L17" s="42"/>
      <c r="M17" s="42"/>
      <c r="N17" s="42"/>
    </row>
    <row r="18" spans="2:14" ht="12.75" hidden="1">
      <c r="B18" s="43"/>
      <c r="C18" s="42"/>
      <c r="D18" s="42"/>
      <c r="E18" s="42"/>
      <c r="F18" s="42"/>
      <c r="G18" s="42"/>
      <c r="H18" s="42"/>
      <c r="I18" s="42"/>
      <c r="J18" s="42"/>
      <c r="K18" s="42"/>
      <c r="L18" s="42"/>
      <c r="M18" s="42"/>
      <c r="N18" s="42"/>
    </row>
    <row r="19" spans="2:14" ht="12.75" hidden="1">
      <c r="B19" s="43"/>
      <c r="C19" s="42"/>
      <c r="D19" s="42"/>
      <c r="E19" s="42"/>
      <c r="F19" s="42"/>
      <c r="G19" s="42"/>
      <c r="H19" s="42"/>
      <c r="I19" s="42"/>
      <c r="J19" s="42"/>
      <c r="K19" s="42"/>
      <c r="L19" s="42"/>
      <c r="M19" s="42"/>
      <c r="N19" s="42"/>
    </row>
    <row r="20" spans="2:14" ht="12.75" hidden="1">
      <c r="B20" s="43"/>
      <c r="C20" s="42"/>
      <c r="D20" s="42"/>
      <c r="E20" s="42"/>
      <c r="F20" s="42"/>
      <c r="G20" s="42"/>
      <c r="H20" s="42"/>
      <c r="I20" s="42"/>
      <c r="J20" s="42"/>
      <c r="K20" s="42"/>
      <c r="L20" s="42"/>
      <c r="M20" s="42"/>
      <c r="N20" s="42"/>
    </row>
    <row r="21" spans="2:14" ht="12.75" hidden="1">
      <c r="B21" s="44"/>
      <c r="C21" s="42"/>
      <c r="D21" s="42"/>
      <c r="E21" s="42"/>
      <c r="F21" s="42"/>
      <c r="G21" s="42"/>
      <c r="H21" s="42"/>
      <c r="I21" s="42"/>
      <c r="J21" s="42"/>
      <c r="K21" s="42"/>
      <c r="L21" s="42"/>
      <c r="M21" s="42"/>
      <c r="N21" s="42"/>
    </row>
    <row r="22" spans="2:14" ht="12.75" hidden="1">
      <c r="B22" s="44"/>
      <c r="C22" s="42"/>
      <c r="D22" s="42"/>
      <c r="E22" s="42"/>
      <c r="F22" s="42"/>
      <c r="G22" s="42"/>
      <c r="H22" s="42"/>
      <c r="I22" s="42"/>
      <c r="J22" s="42"/>
      <c r="K22" s="42"/>
      <c r="L22" s="42"/>
      <c r="M22" s="42"/>
      <c r="N22" s="42"/>
    </row>
    <row r="23" spans="2:14" ht="12.75" hidden="1">
      <c r="B23" s="44"/>
      <c r="C23" s="42"/>
      <c r="D23" s="42"/>
      <c r="E23" s="42"/>
      <c r="F23" s="42"/>
      <c r="G23" s="42"/>
      <c r="H23" s="42"/>
      <c r="I23" s="42"/>
      <c r="J23" s="42"/>
      <c r="K23" s="42"/>
      <c r="L23" s="42"/>
      <c r="M23" s="42"/>
      <c r="N23" s="42"/>
    </row>
    <row r="24" spans="2:14" ht="12.75" hidden="1">
      <c r="B24" s="45"/>
      <c r="C24" s="42"/>
      <c r="D24" s="42"/>
      <c r="E24" s="42"/>
      <c r="F24" s="42"/>
      <c r="G24" s="42"/>
      <c r="H24" s="42"/>
      <c r="I24" s="42"/>
      <c r="J24" s="42"/>
      <c r="K24" s="42"/>
      <c r="L24" s="42"/>
      <c r="M24" s="42"/>
      <c r="N24" s="42"/>
    </row>
    <row r="25" spans="2:14" ht="12.75">
      <c r="B25" s="25" t="s">
        <v>46</v>
      </c>
      <c r="C25" s="37">
        <f aca="true" t="shared" si="0" ref="C25:N25">SUM(C5:C24)</f>
        <v>1766.75</v>
      </c>
      <c r="D25" s="37">
        <f t="shared" si="0"/>
        <v>959.25</v>
      </c>
      <c r="E25" s="37">
        <f t="shared" si="0"/>
        <v>0</v>
      </c>
      <c r="F25" s="37">
        <f t="shared" si="0"/>
        <v>0</v>
      </c>
      <c r="G25" s="37">
        <f t="shared" si="0"/>
        <v>0</v>
      </c>
      <c r="H25" s="37">
        <f t="shared" si="0"/>
        <v>0</v>
      </c>
      <c r="I25" s="37">
        <f t="shared" si="0"/>
        <v>0</v>
      </c>
      <c r="J25" s="37">
        <f t="shared" si="0"/>
        <v>0</v>
      </c>
      <c r="K25" s="37">
        <f t="shared" si="0"/>
        <v>78</v>
      </c>
      <c r="L25" s="37">
        <f t="shared" si="0"/>
        <v>0</v>
      </c>
      <c r="M25" s="37">
        <f t="shared" si="0"/>
        <v>0</v>
      </c>
      <c r="N25" s="37">
        <f t="shared" si="0"/>
        <v>0</v>
      </c>
    </row>
  </sheetData>
  <sheetProtection sheet="1" objects="1" scenarios="1"/>
  <mergeCells count="1">
    <mergeCell ref="B3:E3"/>
  </mergeCells>
  <conditionalFormatting sqref="C5:N23">
    <cfRule type="expression" priority="1" dxfId="0" stopIfTrue="1">
      <formula>ISERROR(C5)</formula>
    </cfRule>
  </conditionalFormatting>
  <conditionalFormatting sqref="B6:B12 B14:B20">
    <cfRule type="cellIs" priority="2" dxfId="1" operator="equal" stopIfTrue="1">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jwinstead</dc:creator>
  <cp:keywords/>
  <dc:description/>
  <cp:lastModifiedBy>Jeanne Winstead</cp:lastModifiedBy>
  <cp:lastPrinted>2008-01-21T22:05:34Z</cp:lastPrinted>
  <dcterms:created xsi:type="dcterms:W3CDTF">2008-01-17T17:17:41Z</dcterms:created>
  <dcterms:modified xsi:type="dcterms:W3CDTF">2008-03-15T21:25:15Z</dcterms:modified>
  <cp:category/>
  <cp:version/>
  <cp:contentType/>
  <cp:contentStatus/>
</cp:coreProperties>
</file>